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表1 一般债券情况表" sheetId="2" r:id="rId1"/>
    <sheet name="表2 专项债券情况表" sheetId="1" r:id="rId2"/>
    <sheet name="表3 一般债券资金收支情况表" sheetId="3" r:id="rId3"/>
    <sheet name="表4 专项债券资金收支情况表" sheetId="4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<sst xmlns="http://schemas.openxmlformats.org/spreadsheetml/2006/main" count="132" uniqueCount="64">
  <si>
    <t>2022年--2023年末深圳市福田区发行的新增地方政府一般债券情况表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</si>
  <si>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</si>
  <si>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</si>
  <si>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</si>
  <si>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</si>
  <si>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</si>
  <si>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</si>
  <si>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</si>
  <si>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</si>
  <si>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</si>
  <si>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</si>
  <si>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</si>
  <si>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债券期限（年）</t>
  </si>
  <si>
    <t>其中：债券资金安排</t>
  </si>
  <si>
    <t>2022年深圳市政府一般债券（二期）</t>
  </si>
  <si>
    <t>一般债券</t>
  </si>
  <si>
    <t>2023年深圳市离岸人民币地方政府债券（2年期）</t>
  </si>
  <si>
    <t>HK0000946886</t>
  </si>
  <si>
    <t>2022年--2023年末深圳市福田区发行的新增地方政府专项债券情况表</t>
  </si>
  <si>
    <t>债券项目资产类型</t>
  </si>
  <si>
    <t>项目收益情况</t>
  </si>
  <si>
    <t>截至2023年底已取得项目收益</t>
  </si>
  <si>
    <t>2023年全年已取得项目收益</t>
  </si>
  <si>
    <t>预算项目生命周期总收益</t>
  </si>
  <si>
    <t>2022年深圳市政府专项债券（六期）</t>
  </si>
  <si>
    <t>专项债券</t>
  </si>
  <si>
    <t>公共租赁住房</t>
  </si>
  <si>
    <t>2022年深圳市（福田区）棚户区改造专项债券（一期）-2022年深圳市政府专项债券（十一期）</t>
  </si>
  <si>
    <t>其他保障性住房</t>
  </si>
  <si>
    <t>2022年深圳市政府专项债券（十四期）</t>
  </si>
  <si>
    <t>其他市政设施资产、其他保障性住房、其他市政设施资产</t>
  </si>
  <si>
    <t>2023年12月调整方案增加城市更新用地出让收入，删除配建人才住房和保障性住房出租收入。</t>
  </si>
  <si>
    <t>2022年深圳市政府专项债券（二十三期）</t>
  </si>
  <si>
    <t>公共租赁住房、其他保障性住房、其他市政设施资产、污水处理、公共租赁住房</t>
  </si>
  <si>
    <t>2023年12月调整方案增加城市更新用地出让收入，删除办公租金经营收入、集中商业租金经营收入，修改增购物业回款收入和停车位出租收入。</t>
  </si>
  <si>
    <t>2022年深圳市政府专项债券（二十七期）</t>
  </si>
  <si>
    <t>公立医院、公共租赁住房、其他市政设施资产、文化馆及设施</t>
  </si>
  <si>
    <t>2022年深圳市政府专项债券（四十五期）</t>
  </si>
  <si>
    <t>文化馆及设施</t>
  </si>
  <si>
    <t>2022年深圳市离岸人民币地方政府债券（2年期）</t>
  </si>
  <si>
    <t>HK0000881943</t>
  </si>
  <si>
    <t>其他市政设施资产</t>
  </si>
  <si>
    <t>2023年深圳市政府专项债券（四期）</t>
  </si>
  <si>
    <t>公立医院</t>
  </si>
  <si>
    <t>2023年深圳市政府专项债券（五十期）</t>
  </si>
  <si>
    <t>2023年深圳市政府专项债券（五十六期）</t>
  </si>
  <si>
    <t>2023年深圳市政府专项债券（五十七期）</t>
  </si>
  <si>
    <t>2023年深圳市政府专项债券（五十九期）</t>
  </si>
  <si>
    <t>非义务教育阶段学校</t>
  </si>
  <si>
    <t>2023年深圳市政府专项债券（六十四期）</t>
  </si>
  <si>
    <t>2022年--2023年末深圳市福田区发行的新增地方政府一般债券资金收支情况表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</si>
  <si>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</si>
  <si>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</si>
  <si>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</si>
  <si>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</si>
  <si>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</si>
  <si>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</si>
  <si>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205教育支出</t>
  </si>
  <si>
    <t>2022年--2023年末深圳市福田区发行的新增地方政府专项债券资金收支情况表</t>
  </si>
  <si>
    <t>2022年--2023年末新增专项债券资金收入</t>
  </si>
  <si>
    <t>2022年--2023年末新增专项债券资金安排的支出</t>
  </si>
  <si>
    <t xml:space="preserve">229其他支出 </t>
  </si>
  <si>
    <t>212城乡社区支出</t>
  </si>
  <si>
    <t xml:space="preserve">212城乡社区支出、229其他支出 </t>
  </si>
</sst>
</file>

<file path=xl/styles.xml><?xml version="1.0" encoding="utf-8"?>
<styleSheet xmlns="http://schemas.openxmlformats.org/spreadsheetml/2006/main">
  <numFmts count="7">
    <numFmt numFmtId="176" formatCode="yyyy\-mm\-dd;@"/>
    <numFmt numFmtId="177" formatCode="0.0000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5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0" fontId="1" fillId="0" borderId="1" xfId="36" applyNumberFormat="1" applyFont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3" fontId="8" fillId="0" borderId="1" xfId="3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68;&#20214;1&#65306;2022-2023&#24180;&#21457;&#34892;&#30340;&#23384;&#32493;&#26399;&#26032;&#22686;&#20538;&#21048;&#24773;&#20917;&#34920;&#65288;&#25130;&#33267;2023&#24180;12&#26376;&#2641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 一般债券情况表"/>
      <sheetName val="表2 专项债券情况表"/>
      <sheetName val="表3 一般债券资金收支情况表"/>
      <sheetName val="表4 专项债券资金收支情况表"/>
      <sheetName val="表5.表格下拉内容【勿动勿删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L12" sqref="L12"/>
    </sheetView>
  </sheetViews>
  <sheetFormatPr defaultColWidth="9" defaultRowHeight="13.5" outlineLevelRow="5"/>
  <cols>
    <col min="1" max="1" width="20.625" customWidth="1"/>
    <col min="5" max="5" width="14" customWidth="1"/>
    <col min="10" max="10" width="12.625"/>
  </cols>
  <sheetData>
    <row r="1" customFormat="1" ht="19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spans="1:12">
      <c r="A2" s="16"/>
      <c r="B2" s="16"/>
      <c r="C2" s="16"/>
      <c r="D2" s="16"/>
      <c r="E2" s="16"/>
      <c r="F2" s="16"/>
      <c r="G2" s="16"/>
      <c r="H2" s="1"/>
      <c r="I2" s="16"/>
      <c r="J2" s="23" t="s">
        <v>1</v>
      </c>
      <c r="K2" s="23"/>
      <c r="L2" s="23"/>
    </row>
    <row r="3" customFormat="1" spans="1:12">
      <c r="A3" s="17" t="s">
        <v>2</v>
      </c>
      <c r="B3" s="18"/>
      <c r="C3" s="18"/>
      <c r="D3" s="18"/>
      <c r="E3" s="18"/>
      <c r="F3" s="18"/>
      <c r="G3" s="19"/>
      <c r="H3" s="3" t="s">
        <v>3</v>
      </c>
      <c r="I3" s="3"/>
      <c r="J3" s="3" t="s">
        <v>4</v>
      </c>
      <c r="K3" s="3"/>
      <c r="L3" s="3" t="s">
        <v>5</v>
      </c>
    </row>
    <row r="4" customFormat="1" ht="40.5" spans="1:12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/>
      <c r="I4" s="3" t="s">
        <v>13</v>
      </c>
      <c r="J4" s="3"/>
      <c r="K4" s="3" t="s">
        <v>13</v>
      </c>
      <c r="L4" s="3"/>
    </row>
    <row r="5" customFormat="1" ht="27" spans="1:12">
      <c r="A5" s="7" t="s">
        <v>14</v>
      </c>
      <c r="B5" s="7">
        <v>2271443</v>
      </c>
      <c r="C5" s="7" t="s">
        <v>15</v>
      </c>
      <c r="D5" s="7">
        <v>2</v>
      </c>
      <c r="E5" s="20">
        <v>44740</v>
      </c>
      <c r="F5" s="21">
        <v>0.0249</v>
      </c>
      <c r="G5" s="7">
        <v>3</v>
      </c>
      <c r="H5" s="3">
        <v>19.9069</v>
      </c>
      <c r="I5" s="3">
        <v>2</v>
      </c>
      <c r="J5" s="3">
        <v>13.9974</v>
      </c>
      <c r="K5" s="3">
        <v>2</v>
      </c>
      <c r="L5" s="3"/>
    </row>
    <row r="6" customFormat="1" ht="40.5" spans="1:12">
      <c r="A6" s="7" t="s">
        <v>16</v>
      </c>
      <c r="B6" s="7" t="s">
        <v>17</v>
      </c>
      <c r="C6" s="7" t="s">
        <v>15</v>
      </c>
      <c r="D6" s="7">
        <v>1</v>
      </c>
      <c r="E6" s="20">
        <v>45174</v>
      </c>
      <c r="F6" s="21">
        <v>0.024</v>
      </c>
      <c r="G6" s="7">
        <v>2</v>
      </c>
      <c r="H6" s="7">
        <v>13.0771</v>
      </c>
      <c r="I6" s="7">
        <v>1</v>
      </c>
      <c r="J6" s="7">
        <v>4.6169</v>
      </c>
      <c r="K6" s="7">
        <v>1</v>
      </c>
      <c r="L6" s="7"/>
    </row>
  </sheetData>
  <mergeCells count="6">
    <mergeCell ref="A1:L1"/>
    <mergeCell ref="J2:L2"/>
    <mergeCell ref="A3:G3"/>
    <mergeCell ref="H3:I3"/>
    <mergeCell ref="J3:K3"/>
    <mergeCell ref="L3:L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opLeftCell="A13" workbookViewId="0">
      <selection activeCell="L5" sqref="L5:L17"/>
    </sheetView>
  </sheetViews>
  <sheetFormatPr defaultColWidth="9" defaultRowHeight="13.5"/>
  <cols>
    <col min="1" max="3" width="9" style="14"/>
    <col min="4" max="4" width="12.675" style="14" customWidth="1"/>
    <col min="5" max="5" width="12.375" style="14" customWidth="1"/>
    <col min="6" max="8" width="9" style="14"/>
    <col min="9" max="10" width="9.375" style="14"/>
    <col min="11" max="11" width="11.425" style="14" customWidth="1"/>
    <col min="12" max="12" width="12.1416666666667" style="14" customWidth="1"/>
    <col min="13" max="13" width="11.2416666666667" style="15" customWidth="1"/>
    <col min="14" max="14" width="13.3916666666667" style="15" customWidth="1"/>
    <col min="15" max="15" width="13.3916666666667" style="14" customWidth="1"/>
    <col min="16" max="16" width="15.75" style="14" customWidth="1"/>
    <col min="17" max="245" width="9" style="14"/>
  </cols>
  <sheetData>
    <row r="1" s="14" customFormat="1" ht="19.5" spans="1:16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4" customFormat="1" spans="1:16">
      <c r="A2" s="16"/>
      <c r="B2" s="16"/>
      <c r="C2" s="16"/>
      <c r="D2" s="16"/>
      <c r="E2" s="16"/>
      <c r="F2" s="16"/>
      <c r="G2" s="16"/>
      <c r="H2" s="1"/>
      <c r="I2" s="1"/>
      <c r="J2" s="16"/>
      <c r="K2" s="16"/>
      <c r="L2" s="23" t="s">
        <v>1</v>
      </c>
      <c r="M2" s="23"/>
      <c r="N2" s="23"/>
      <c r="O2" s="23"/>
      <c r="P2" s="23"/>
    </row>
    <row r="3" s="14" customFormat="1" spans="1:16">
      <c r="A3" s="17" t="s">
        <v>2</v>
      </c>
      <c r="B3" s="18"/>
      <c r="C3" s="18"/>
      <c r="D3" s="18"/>
      <c r="E3" s="18"/>
      <c r="F3" s="18"/>
      <c r="G3" s="19"/>
      <c r="H3" s="3" t="s">
        <v>19</v>
      </c>
      <c r="I3" s="3" t="s">
        <v>3</v>
      </c>
      <c r="J3" s="3"/>
      <c r="K3" s="3" t="s">
        <v>4</v>
      </c>
      <c r="L3" s="3"/>
      <c r="M3" s="17" t="s">
        <v>20</v>
      </c>
      <c r="N3" s="18"/>
      <c r="O3" s="19"/>
      <c r="P3" s="3" t="s">
        <v>5</v>
      </c>
    </row>
    <row r="4" s="14" customFormat="1" ht="40.5" spans="1:16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/>
      <c r="I4" s="3"/>
      <c r="J4" s="3" t="s">
        <v>13</v>
      </c>
      <c r="K4" s="3"/>
      <c r="L4" s="3" t="s">
        <v>13</v>
      </c>
      <c r="M4" s="3" t="s">
        <v>21</v>
      </c>
      <c r="N4" s="3" t="s">
        <v>22</v>
      </c>
      <c r="O4" s="3" t="s">
        <v>23</v>
      </c>
      <c r="P4" s="3"/>
    </row>
    <row r="5" s="14" customFormat="1" ht="54" spans="1:16">
      <c r="A5" s="7" t="s">
        <v>24</v>
      </c>
      <c r="B5" s="7">
        <v>198144</v>
      </c>
      <c r="C5" s="7" t="s">
        <v>25</v>
      </c>
      <c r="D5" s="7">
        <v>5.2</v>
      </c>
      <c r="E5" s="20">
        <v>44642</v>
      </c>
      <c r="F5" s="21">
        <v>0.0331</v>
      </c>
      <c r="G5" s="7">
        <v>20</v>
      </c>
      <c r="H5" s="22" t="s">
        <v>26</v>
      </c>
      <c r="I5" s="7">
        <v>105.42</v>
      </c>
      <c r="J5" s="24">
        <v>12.805</v>
      </c>
      <c r="K5" s="25">
        <v>53.1572</v>
      </c>
      <c r="L5" s="25">
        <v>5.2</v>
      </c>
      <c r="M5" s="25">
        <v>0</v>
      </c>
      <c r="N5" s="25">
        <v>0</v>
      </c>
      <c r="O5" s="27">
        <v>9.55</v>
      </c>
      <c r="P5" s="28"/>
    </row>
    <row r="6" s="14" customFormat="1" ht="148.5" spans="1:16">
      <c r="A6" s="7" t="s">
        <v>27</v>
      </c>
      <c r="B6" s="7">
        <v>198149</v>
      </c>
      <c r="C6" s="7" t="s">
        <v>25</v>
      </c>
      <c r="D6" s="7">
        <v>7.2</v>
      </c>
      <c r="E6" s="20">
        <v>44642</v>
      </c>
      <c r="F6" s="21">
        <v>0.0331</v>
      </c>
      <c r="G6" s="7">
        <v>20</v>
      </c>
      <c r="H6" s="22" t="s">
        <v>28</v>
      </c>
      <c r="I6" s="7">
        <v>113.98</v>
      </c>
      <c r="J6" s="24">
        <v>31.3</v>
      </c>
      <c r="K6" s="25">
        <v>61.94</v>
      </c>
      <c r="L6" s="25">
        <v>7.2</v>
      </c>
      <c r="M6" s="25">
        <v>12.09</v>
      </c>
      <c r="N6" s="25">
        <v>12.09</v>
      </c>
      <c r="O6" s="27">
        <v>60.38</v>
      </c>
      <c r="P6" s="28"/>
    </row>
    <row r="7" s="14" customFormat="1" ht="94.5" spans="1:16">
      <c r="A7" s="7" t="s">
        <v>29</v>
      </c>
      <c r="B7" s="7">
        <v>198152</v>
      </c>
      <c r="C7" s="7" t="s">
        <v>25</v>
      </c>
      <c r="D7" s="7">
        <v>5.6</v>
      </c>
      <c r="E7" s="20">
        <v>44642</v>
      </c>
      <c r="F7" s="21">
        <v>0.0331</v>
      </c>
      <c r="G7" s="7">
        <v>20</v>
      </c>
      <c r="H7" s="22" t="s">
        <v>30</v>
      </c>
      <c r="I7" s="7">
        <v>276.43</v>
      </c>
      <c r="J7" s="24">
        <v>58.8537</v>
      </c>
      <c r="K7" s="25">
        <v>63.7797</v>
      </c>
      <c r="L7" s="25">
        <v>4.9758</v>
      </c>
      <c r="M7" s="25">
        <v>0</v>
      </c>
      <c r="N7" s="25">
        <v>0</v>
      </c>
      <c r="O7" s="27">
        <v>10.8</v>
      </c>
      <c r="P7" s="29" t="s">
        <v>31</v>
      </c>
    </row>
    <row r="8" s="14" customFormat="1" ht="121.5" spans="1:16">
      <c r="A8" s="7" t="s">
        <v>32</v>
      </c>
      <c r="B8" s="7">
        <v>2205840</v>
      </c>
      <c r="C8" s="7" t="s">
        <v>25</v>
      </c>
      <c r="D8" s="7">
        <v>42.22</v>
      </c>
      <c r="E8" s="20">
        <v>44706</v>
      </c>
      <c r="F8" s="21">
        <v>0.0324</v>
      </c>
      <c r="G8" s="7">
        <v>20</v>
      </c>
      <c r="H8" s="22" t="s">
        <v>33</v>
      </c>
      <c r="I8" s="7">
        <v>559.4579</v>
      </c>
      <c r="J8" s="24">
        <v>151.7847</v>
      </c>
      <c r="K8" s="25">
        <v>239.8553</v>
      </c>
      <c r="L8" s="25">
        <v>40.9741</v>
      </c>
      <c r="M8" s="25">
        <v>12.09</v>
      </c>
      <c r="N8" s="25">
        <v>12.09</v>
      </c>
      <c r="O8" s="27">
        <v>131.9877</v>
      </c>
      <c r="P8" s="29" t="s">
        <v>34</v>
      </c>
    </row>
    <row r="9" s="14" customFormat="1" ht="94.5" spans="1:16">
      <c r="A9" s="7" t="s">
        <v>35</v>
      </c>
      <c r="B9" s="7">
        <v>2271271</v>
      </c>
      <c r="C9" s="7" t="s">
        <v>25</v>
      </c>
      <c r="D9" s="7">
        <v>5.78</v>
      </c>
      <c r="E9" s="20">
        <v>44733</v>
      </c>
      <c r="F9" s="21">
        <v>0.0323</v>
      </c>
      <c r="G9" s="7">
        <v>20</v>
      </c>
      <c r="H9" s="22" t="s">
        <v>36</v>
      </c>
      <c r="I9" s="7">
        <v>247.5634</v>
      </c>
      <c r="J9" s="24">
        <v>39.3273</v>
      </c>
      <c r="K9" s="25">
        <v>93.8539</v>
      </c>
      <c r="L9" s="25">
        <v>5.3888</v>
      </c>
      <c r="M9" s="25">
        <v>0.2271</v>
      </c>
      <c r="N9" s="25">
        <v>0.1192</v>
      </c>
      <c r="O9" s="27">
        <v>163.1724</v>
      </c>
      <c r="P9" s="29"/>
    </row>
    <row r="10" s="14" customFormat="1" ht="67.5" spans="1:16">
      <c r="A10" s="7" t="s">
        <v>37</v>
      </c>
      <c r="B10" s="7">
        <v>198176</v>
      </c>
      <c r="C10" s="7" t="s">
        <v>25</v>
      </c>
      <c r="D10" s="7">
        <v>3.25</v>
      </c>
      <c r="E10" s="20">
        <v>44865</v>
      </c>
      <c r="F10" s="21">
        <v>0.0306</v>
      </c>
      <c r="G10" s="7">
        <v>20</v>
      </c>
      <c r="H10" s="22" t="s">
        <v>38</v>
      </c>
      <c r="I10" s="7">
        <v>61.8</v>
      </c>
      <c r="J10" s="24">
        <v>10.5456</v>
      </c>
      <c r="K10" s="7">
        <v>14.17</v>
      </c>
      <c r="L10" s="7">
        <v>3.25</v>
      </c>
      <c r="M10" s="25">
        <v>0</v>
      </c>
      <c r="N10" s="25">
        <v>0</v>
      </c>
      <c r="O10" s="27">
        <v>5.84</v>
      </c>
      <c r="P10" s="7"/>
    </row>
    <row r="11" s="14" customFormat="1" ht="81" spans="1:16">
      <c r="A11" s="7" t="s">
        <v>39</v>
      </c>
      <c r="B11" s="7" t="s">
        <v>40</v>
      </c>
      <c r="C11" s="7" t="s">
        <v>25</v>
      </c>
      <c r="D11" s="7">
        <v>4.75</v>
      </c>
      <c r="E11" s="20">
        <v>44865</v>
      </c>
      <c r="F11" s="21">
        <v>0.0242</v>
      </c>
      <c r="G11" s="7">
        <v>2</v>
      </c>
      <c r="H11" s="22" t="s">
        <v>41</v>
      </c>
      <c r="I11" s="7">
        <v>110.199</v>
      </c>
      <c r="J11" s="24">
        <v>8.2476</v>
      </c>
      <c r="K11" s="26">
        <v>27.9597</v>
      </c>
      <c r="L11" s="26">
        <f>3.3671+(2829+7000+4000)/10000</f>
        <v>4.75</v>
      </c>
      <c r="M11" s="25">
        <v>0</v>
      </c>
      <c r="N11" s="25">
        <v>0</v>
      </c>
      <c r="O11" s="27">
        <v>8.9144</v>
      </c>
      <c r="P11" s="7"/>
    </row>
    <row r="12" s="14" customFormat="1" ht="54" spans="1:16">
      <c r="A12" s="7" t="s">
        <v>42</v>
      </c>
      <c r="B12" s="7">
        <v>2305156</v>
      </c>
      <c r="C12" s="7" t="s">
        <v>25</v>
      </c>
      <c r="D12" s="7">
        <v>2.84</v>
      </c>
      <c r="E12" s="20">
        <v>44974</v>
      </c>
      <c r="F12" s="21">
        <v>0.0322</v>
      </c>
      <c r="G12" s="7">
        <v>20</v>
      </c>
      <c r="H12" s="22" t="s">
        <v>43</v>
      </c>
      <c r="I12" s="7">
        <v>31.91</v>
      </c>
      <c r="J12" s="24">
        <v>5.7744</v>
      </c>
      <c r="K12" s="26">
        <v>17.4508</v>
      </c>
      <c r="L12" s="26">
        <v>2.84</v>
      </c>
      <c r="M12" s="30">
        <v>3.6022</v>
      </c>
      <c r="N12" s="30">
        <v>1.9194</v>
      </c>
      <c r="O12" s="27">
        <v>35.6</v>
      </c>
      <c r="P12" s="7"/>
    </row>
    <row r="13" s="14" customFormat="1" ht="67.5" spans="1:16">
      <c r="A13" s="7" t="s">
        <v>44</v>
      </c>
      <c r="B13" s="7">
        <v>198342</v>
      </c>
      <c r="C13" s="7" t="s">
        <v>25</v>
      </c>
      <c r="D13" s="7">
        <v>3.04</v>
      </c>
      <c r="E13" s="20">
        <v>45169</v>
      </c>
      <c r="F13" s="21">
        <v>0.0282</v>
      </c>
      <c r="G13" s="7">
        <v>20</v>
      </c>
      <c r="H13" s="22" t="s">
        <v>43</v>
      </c>
      <c r="I13" s="7">
        <v>35.65</v>
      </c>
      <c r="J13" s="24">
        <v>7.2092</v>
      </c>
      <c r="K13" s="26">
        <v>15.4552</v>
      </c>
      <c r="L13" s="26">
        <v>3.04</v>
      </c>
      <c r="M13" s="30">
        <v>0.1441</v>
      </c>
      <c r="N13" s="30">
        <v>0.0862</v>
      </c>
      <c r="O13" s="27">
        <v>36.52</v>
      </c>
      <c r="P13" s="7"/>
    </row>
    <row r="14" s="14" customFormat="1" ht="67.5" spans="1:16">
      <c r="A14" s="7" t="s">
        <v>45</v>
      </c>
      <c r="B14" s="7">
        <v>198356</v>
      </c>
      <c r="C14" s="7" t="s">
        <v>25</v>
      </c>
      <c r="D14" s="7">
        <v>4.06</v>
      </c>
      <c r="E14" s="20">
        <v>45194</v>
      </c>
      <c r="F14" s="21">
        <v>0.0228</v>
      </c>
      <c r="G14" s="7">
        <v>2</v>
      </c>
      <c r="H14" s="22" t="s">
        <v>41</v>
      </c>
      <c r="I14" s="7">
        <v>36.95</v>
      </c>
      <c r="J14" s="24">
        <v>6.5886</v>
      </c>
      <c r="K14" s="7">
        <v>7.225</v>
      </c>
      <c r="L14" s="7">
        <v>4.06</v>
      </c>
      <c r="M14" s="25">
        <v>11.4513</v>
      </c>
      <c r="N14" s="25">
        <v>11.4513</v>
      </c>
      <c r="O14" s="27">
        <v>6</v>
      </c>
      <c r="P14" s="7"/>
    </row>
    <row r="15" s="14" customFormat="1" ht="67.5" spans="1:16">
      <c r="A15" s="7" t="s">
        <v>46</v>
      </c>
      <c r="B15" s="7">
        <v>198357</v>
      </c>
      <c r="C15" s="7" t="s">
        <v>25</v>
      </c>
      <c r="D15" s="7">
        <v>9.66</v>
      </c>
      <c r="E15" s="20">
        <v>45194</v>
      </c>
      <c r="F15" s="21">
        <v>0.0252</v>
      </c>
      <c r="G15" s="7">
        <v>5</v>
      </c>
      <c r="H15" s="22" t="s">
        <v>41</v>
      </c>
      <c r="I15" s="7">
        <v>57.59</v>
      </c>
      <c r="J15" s="24">
        <v>16.5169</v>
      </c>
      <c r="K15" s="26">
        <v>24.0779</v>
      </c>
      <c r="L15" s="26">
        <v>9.66</v>
      </c>
      <c r="M15" s="25">
        <v>0</v>
      </c>
      <c r="N15" s="25">
        <v>0</v>
      </c>
      <c r="O15" s="27">
        <v>14.4</v>
      </c>
      <c r="P15" s="7"/>
    </row>
    <row r="16" s="14" customFormat="1" ht="67.5" spans="1:16">
      <c r="A16" s="7" t="s">
        <v>47</v>
      </c>
      <c r="B16" s="7">
        <v>198359</v>
      </c>
      <c r="C16" s="7" t="s">
        <v>25</v>
      </c>
      <c r="D16" s="7">
        <v>0.38</v>
      </c>
      <c r="E16" s="20">
        <v>45194</v>
      </c>
      <c r="F16" s="21">
        <v>0.0286</v>
      </c>
      <c r="G16" s="7">
        <v>10</v>
      </c>
      <c r="H16" s="22" t="s">
        <v>48</v>
      </c>
      <c r="I16" s="7">
        <v>1.81</v>
      </c>
      <c r="J16" s="24">
        <v>0.7894</v>
      </c>
      <c r="K16" s="7">
        <v>0.9193</v>
      </c>
      <c r="L16" s="7">
        <v>0.38</v>
      </c>
      <c r="M16" s="25">
        <v>0</v>
      </c>
      <c r="N16" s="25">
        <v>0</v>
      </c>
      <c r="O16" s="27">
        <v>0.6057</v>
      </c>
      <c r="P16" s="7"/>
    </row>
    <row r="17" s="14" customFormat="1" ht="67.5" spans="1:16">
      <c r="A17" s="7" t="s">
        <v>49</v>
      </c>
      <c r="B17" s="7">
        <v>198364</v>
      </c>
      <c r="C17" s="7" t="s">
        <v>25</v>
      </c>
      <c r="D17" s="7">
        <v>1.24</v>
      </c>
      <c r="E17" s="20">
        <v>45194</v>
      </c>
      <c r="F17" s="21">
        <v>0.0307</v>
      </c>
      <c r="G17" s="7">
        <v>20</v>
      </c>
      <c r="H17" s="22" t="s">
        <v>43</v>
      </c>
      <c r="I17" s="7">
        <v>35.86</v>
      </c>
      <c r="J17" s="24">
        <v>8.4492</v>
      </c>
      <c r="K17" s="26">
        <v>15.0937</v>
      </c>
      <c r="L17" s="26">
        <v>1.24</v>
      </c>
      <c r="M17" s="30">
        <v>0.2123</v>
      </c>
      <c r="N17" s="30">
        <v>0.1117</v>
      </c>
      <c r="O17" s="27">
        <v>36.68</v>
      </c>
      <c r="P17" s="7"/>
    </row>
  </sheetData>
  <mergeCells count="8">
    <mergeCell ref="A1:P1"/>
    <mergeCell ref="L2:P2"/>
    <mergeCell ref="A3:G3"/>
    <mergeCell ref="I3:J3"/>
    <mergeCell ref="K3:L3"/>
    <mergeCell ref="M3:O3"/>
    <mergeCell ref="H3:H4"/>
    <mergeCell ref="P3:P4"/>
  </mergeCells>
  <dataValidations count="2">
    <dataValidation type="list" allowBlank="1" showInputMessage="1" showErrorMessage="1" sqref="H6 H7 H8 H9">
      <formula1>[1]表5.表格下拉内容【勿动勿删】!#REF!</formula1>
    </dataValidation>
    <dataValidation type="list" allowBlank="1" showInputMessage="1" showErrorMessage="1" sqref="H5 H10 H11 H12 H13 H16 H17 H14:H15">
      <formula1>[1]表5.表格下拉内容【勿动勿删】!#REF!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B17" sqref="B17"/>
    </sheetView>
  </sheetViews>
  <sheetFormatPr defaultColWidth="9" defaultRowHeight="13.5" outlineLevelRow="6" outlineLevelCol="4"/>
  <cols>
    <col min="1" max="1" width="13.5666666666667" style="1" customWidth="1"/>
    <col min="2" max="2" width="38.675" style="1" customWidth="1"/>
    <col min="3" max="3" width="23.2" style="1" customWidth="1"/>
    <col min="4" max="4" width="29.45" style="1" customWidth="1"/>
    <col min="5" max="5" width="22.9333333333333" style="1" customWidth="1"/>
    <col min="6" max="16379" width="10" style="1" customWidth="1"/>
    <col min="16380" max="16384" width="9" style="1"/>
  </cols>
  <sheetData>
    <row r="1" s="1" customFormat="1" ht="27.85" customHeight="1" spans="1:5">
      <c r="A1" s="2" t="s">
        <v>50</v>
      </c>
      <c r="B1" s="2"/>
      <c r="C1" s="2"/>
      <c r="D1" s="2"/>
      <c r="E1" s="2"/>
    </row>
    <row r="2" s="1" customFormat="1" ht="14.3" customHeight="1" spans="5:5">
      <c r="E2" s="10" t="s">
        <v>1</v>
      </c>
    </row>
    <row r="3" s="1" customFormat="1" ht="19.9" customHeight="1" spans="1:5">
      <c r="A3" s="3" t="s">
        <v>51</v>
      </c>
      <c r="B3" s="3" t="s">
        <v>52</v>
      </c>
      <c r="C3" s="3"/>
      <c r="D3" s="3" t="s">
        <v>53</v>
      </c>
      <c r="E3" s="3"/>
    </row>
    <row r="4" s="1" customFormat="1" ht="19.9" customHeight="1" spans="1:5">
      <c r="A4" s="3"/>
      <c r="B4" s="3" t="s">
        <v>6</v>
      </c>
      <c r="C4" s="3" t="s">
        <v>54</v>
      </c>
      <c r="D4" s="3" t="s">
        <v>55</v>
      </c>
      <c r="E4" s="3" t="s">
        <v>54</v>
      </c>
    </row>
    <row r="5" s="1" customFormat="1" ht="27.1" customHeight="1" spans="1:5">
      <c r="A5" s="3" t="s">
        <v>56</v>
      </c>
      <c r="B5" s="4"/>
      <c r="C5" s="5">
        <v>3</v>
      </c>
      <c r="D5" s="12"/>
      <c r="E5" s="5">
        <v>3</v>
      </c>
    </row>
    <row r="6" s="1" customFormat="1" ht="17.3" customHeight="1" spans="1:5">
      <c r="A6" s="6">
        <v>1</v>
      </c>
      <c r="B6" s="7" t="s">
        <v>14</v>
      </c>
      <c r="C6" s="7">
        <v>2</v>
      </c>
      <c r="D6" s="13" t="s">
        <v>57</v>
      </c>
      <c r="E6" s="7">
        <v>2</v>
      </c>
    </row>
    <row r="7" s="1" customFormat="1" ht="27" spans="1:5">
      <c r="A7" s="6">
        <v>2</v>
      </c>
      <c r="B7" s="7" t="s">
        <v>16</v>
      </c>
      <c r="C7" s="7">
        <v>1</v>
      </c>
      <c r="D7" s="13" t="s">
        <v>57</v>
      </c>
      <c r="E7" s="7">
        <v>1</v>
      </c>
    </row>
  </sheetData>
  <mergeCells count="4">
    <mergeCell ref="A1:E1"/>
    <mergeCell ref="B3:C3"/>
    <mergeCell ref="D3:E3"/>
    <mergeCell ref="A3:A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17" sqref="B17"/>
    </sheetView>
  </sheetViews>
  <sheetFormatPr defaultColWidth="9" defaultRowHeight="13.5" outlineLevelCol="4"/>
  <cols>
    <col min="1" max="1" width="13.5666666666667" style="1" customWidth="1"/>
    <col min="2" max="2" width="51.375" style="1" customWidth="1"/>
    <col min="3" max="3" width="23.2" style="1" customWidth="1"/>
    <col min="4" max="4" width="29.45" style="1" customWidth="1"/>
    <col min="5" max="5" width="22.9333333333333" style="1" customWidth="1"/>
    <col min="6" max="16379" width="10" style="1" customWidth="1"/>
    <col min="16380" max="16384" width="9" style="1"/>
  </cols>
  <sheetData>
    <row r="1" s="1" customFormat="1" ht="27.85" customHeight="1" spans="1:5">
      <c r="A1" s="2" t="s">
        <v>58</v>
      </c>
      <c r="B1" s="2"/>
      <c r="C1" s="2"/>
      <c r="D1" s="2"/>
      <c r="E1" s="2"/>
    </row>
    <row r="2" s="1" customFormat="1" ht="14.3" customHeight="1" spans="5:5">
      <c r="E2" s="10" t="s">
        <v>1</v>
      </c>
    </row>
    <row r="3" s="1" customFormat="1" ht="19.9" customHeight="1" spans="1:5">
      <c r="A3" s="3" t="s">
        <v>51</v>
      </c>
      <c r="B3" s="3" t="s">
        <v>59</v>
      </c>
      <c r="C3" s="3"/>
      <c r="D3" s="3" t="s">
        <v>60</v>
      </c>
      <c r="E3" s="3"/>
    </row>
    <row r="4" s="1" customFormat="1" ht="19.9" customHeight="1" spans="1:5">
      <c r="A4" s="3"/>
      <c r="B4" s="3" t="s">
        <v>6</v>
      </c>
      <c r="C4" s="3" t="s">
        <v>54</v>
      </c>
      <c r="D4" s="3" t="s">
        <v>55</v>
      </c>
      <c r="E4" s="3" t="s">
        <v>54</v>
      </c>
    </row>
    <row r="5" s="1" customFormat="1" ht="27.1" customHeight="1" spans="1:5">
      <c r="A5" s="3" t="s">
        <v>56</v>
      </c>
      <c r="B5" s="4"/>
      <c r="C5" s="5">
        <f>SUM(C6:C18)</f>
        <v>95.22</v>
      </c>
      <c r="D5" s="5"/>
      <c r="E5" s="11">
        <f>SUM(E6:E18)</f>
        <v>92.9587</v>
      </c>
    </row>
    <row r="6" s="1" customFormat="1" ht="17.3" customHeight="1" spans="1:5">
      <c r="A6" s="6">
        <v>1</v>
      </c>
      <c r="B6" s="7" t="s">
        <v>24</v>
      </c>
      <c r="C6" s="7">
        <v>5.2</v>
      </c>
      <c r="D6" s="8" t="s">
        <v>61</v>
      </c>
      <c r="E6" s="7">
        <v>5.2</v>
      </c>
    </row>
    <row r="7" s="1" customFormat="1" ht="33" customHeight="1" spans="1:5">
      <c r="A7" s="6">
        <v>2</v>
      </c>
      <c r="B7" s="7" t="s">
        <v>27</v>
      </c>
      <c r="C7" s="7">
        <v>7.2</v>
      </c>
      <c r="D7" s="9" t="s">
        <v>62</v>
      </c>
      <c r="E7" s="7">
        <v>7.2</v>
      </c>
    </row>
    <row r="8" s="1" customFormat="1" spans="1:5">
      <c r="A8" s="6">
        <v>3</v>
      </c>
      <c r="B8" s="7" t="s">
        <v>29</v>
      </c>
      <c r="C8" s="7">
        <v>5.6</v>
      </c>
      <c r="D8" s="8" t="s">
        <v>63</v>
      </c>
      <c r="E8" s="7">
        <v>4.9758</v>
      </c>
    </row>
    <row r="9" s="1" customFormat="1" spans="1:5">
      <c r="A9" s="6">
        <v>4</v>
      </c>
      <c r="B9" s="7" t="s">
        <v>32</v>
      </c>
      <c r="C9" s="7">
        <v>42.22</v>
      </c>
      <c r="D9" s="8" t="s">
        <v>63</v>
      </c>
      <c r="E9" s="7">
        <v>40.9741</v>
      </c>
    </row>
    <row r="10" s="1" customFormat="1" spans="1:5">
      <c r="A10" s="6">
        <v>5</v>
      </c>
      <c r="B10" s="7" t="s">
        <v>35</v>
      </c>
      <c r="C10" s="7">
        <v>5.78</v>
      </c>
      <c r="D10" s="8" t="s">
        <v>61</v>
      </c>
      <c r="E10" s="7">
        <v>5.3888</v>
      </c>
    </row>
    <row r="11" s="1" customFormat="1" spans="1:5">
      <c r="A11" s="6">
        <v>6</v>
      </c>
      <c r="B11" s="7" t="s">
        <v>37</v>
      </c>
      <c r="C11" s="7">
        <v>3.25</v>
      </c>
      <c r="D11" s="8" t="s">
        <v>61</v>
      </c>
      <c r="E11" s="7">
        <v>3.25</v>
      </c>
    </row>
    <row r="12" s="1" customFormat="1" spans="1:5">
      <c r="A12" s="6">
        <v>7</v>
      </c>
      <c r="B12" s="7" t="s">
        <v>39</v>
      </c>
      <c r="C12" s="7">
        <v>4.75</v>
      </c>
      <c r="D12" s="8" t="s">
        <v>61</v>
      </c>
      <c r="E12" s="7">
        <v>4.75</v>
      </c>
    </row>
    <row r="13" s="1" customFormat="1" spans="1:5">
      <c r="A13" s="6">
        <v>8</v>
      </c>
      <c r="B13" s="7" t="s">
        <v>42</v>
      </c>
      <c r="C13" s="7">
        <v>2.84</v>
      </c>
      <c r="D13" s="8" t="s">
        <v>61</v>
      </c>
      <c r="E13" s="7">
        <v>2.84</v>
      </c>
    </row>
    <row r="14" s="1" customFormat="1" spans="1:5">
      <c r="A14" s="6">
        <v>9</v>
      </c>
      <c r="B14" s="7" t="s">
        <v>44</v>
      </c>
      <c r="C14" s="7">
        <v>3.04</v>
      </c>
      <c r="D14" s="8" t="s">
        <v>61</v>
      </c>
      <c r="E14" s="7">
        <v>3.04</v>
      </c>
    </row>
    <row r="15" s="1" customFormat="1" spans="1:5">
      <c r="A15" s="6">
        <v>10</v>
      </c>
      <c r="B15" s="7" t="s">
        <v>45</v>
      </c>
      <c r="C15" s="7">
        <v>4.06</v>
      </c>
      <c r="D15" s="8" t="s">
        <v>61</v>
      </c>
      <c r="E15" s="7">
        <v>4.06</v>
      </c>
    </row>
    <row r="16" s="1" customFormat="1" spans="1:5">
      <c r="A16" s="6">
        <v>11</v>
      </c>
      <c r="B16" s="7" t="s">
        <v>46</v>
      </c>
      <c r="C16" s="7">
        <v>9.66</v>
      </c>
      <c r="D16" s="8" t="s">
        <v>61</v>
      </c>
      <c r="E16" s="7">
        <v>9.66</v>
      </c>
    </row>
    <row r="17" s="1" customFormat="1" spans="1:5">
      <c r="A17" s="6">
        <v>12</v>
      </c>
      <c r="B17" s="7" t="s">
        <v>47</v>
      </c>
      <c r="C17" s="7">
        <v>0.38</v>
      </c>
      <c r="D17" s="8" t="s">
        <v>61</v>
      </c>
      <c r="E17" s="7">
        <v>0.38</v>
      </c>
    </row>
    <row r="18" s="1" customFormat="1" spans="1:5">
      <c r="A18" s="6">
        <v>13</v>
      </c>
      <c r="B18" s="7" t="s">
        <v>49</v>
      </c>
      <c r="C18" s="7">
        <v>1.24</v>
      </c>
      <c r="D18" s="8" t="s">
        <v>61</v>
      </c>
      <c r="E18" s="7">
        <v>1.24</v>
      </c>
    </row>
  </sheetData>
  <mergeCells count="4">
    <mergeCell ref="A1:E1"/>
    <mergeCell ref="B3:C3"/>
    <mergeCell ref="D3:E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一般债券情况表</vt:lpstr>
      <vt:lpstr>表2 专项债券情况表</vt:lpstr>
      <vt:lpstr>表3 一般债券资金收支情况表</vt:lpstr>
      <vt:lpstr>表4 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刘李青</dc:creator>
  <cp:lastModifiedBy>刘李青</cp:lastModifiedBy>
  <dcterms:created xsi:type="dcterms:W3CDTF">2024-06-21T23:14:00Z</dcterms:created>
  <dcterms:modified xsi:type="dcterms:W3CDTF">2024-06-24T17:04:29Z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07D8300D6F76822F11CE786609916166</vt:lpwstr>
  </property>
  <property fmtid="{D5CDD505-2E9C-101B-9397-08002B2CF9AE}" pid="3" name="KSOProductBuildVer">
    <vt:lpwstr>2052-11.8.2.11851</vt:lpwstr>
  </property>
</Properties>
</file>