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<sst xmlns="http://schemas.openxmlformats.org/spreadsheetml/2006/main" count="50" uniqueCount="33">
  <si>
    <t>香蜜湖街道2022年09月公开选用机关辅助人员和社区专职工作者
总成绩及入围信息</t>
  </si>
  <si>
    <t>序号</t>
  </si>
  <si>
    <t>岗位名称</t>
  </si>
  <si>
    <t>岗位编号</t>
  </si>
  <si>
    <t>人员姓名</t>
  </si>
  <si>
    <t>身份证号码</t>
  </si>
  <si>
    <t>笔试成绩（40%）</t>
  </si>
  <si>
    <t>面试成绩（60%）</t>
  </si>
  <si>
    <t>总成绩</t>
  </si>
  <si>
    <t>成绩排名</t>
  </si>
  <si>
    <t>是否入围体检</t>
  </si>
  <si>
    <t>备注</t>
  </si>
  <si>
    <t>政务辅助岗</t>
  </si>
  <si>
    <t>FTB22082701</t>
  </si>
  <si>
    <t>林雄远</t>
  </si>
  <si>
    <t>***********2179</t>
  </si>
  <si>
    <t>是</t>
  </si>
  <si>
    <t>许冰颖</t>
  </si>
  <si>
    <t>***********0028</t>
  </si>
  <si>
    <t>否</t>
  </si>
  <si>
    <t>刘园</t>
  </si>
  <si>
    <t>***********2627</t>
  </si>
  <si>
    <t>公卫应急岗</t>
  </si>
  <si>
    <t>FTB22082703</t>
  </si>
  <si>
    <t>杨洪婷</t>
  </si>
  <si>
    <t>***********7069</t>
  </si>
  <si>
    <t>陈彦宏</t>
  </si>
  <si>
    <t>***********001X</t>
  </si>
  <si>
    <t>面试弃权</t>
  </si>
  <si>
    <t>黄彩蝶</t>
  </si>
  <si>
    <t>***********0864</t>
  </si>
  <si>
    <t>张端阳</t>
  </si>
  <si>
    <t>***********4324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</si>
</sst>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17" fillId="16" borderId="2" applyNumberFormat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D23" sqref="D23"/>
    </sheetView>
  </sheetViews>
  <sheetFormatPr defaultColWidth="9" defaultRowHeight="13.5"/>
  <cols>
    <col min="1" max="1" width="6.875" customWidth="1"/>
    <col min="2" max="2" width="10.125" customWidth="1"/>
    <col min="3" max="3" width="12.875" customWidth="1"/>
    <col min="4" max="4" width="12.125" customWidth="1"/>
    <col min="5" max="5" width="21.625" customWidth="1"/>
    <col min="6" max="7" width="15.25" customWidth="1"/>
    <col min="9" max="9" width="12.375" customWidth="1"/>
    <col min="10" max="10" width="21.625" customWidth="1"/>
    <col min="11" max="11" width="11.625" customWidth="1"/>
  </cols>
  <sheetData>
    <row r="1" ht="59" customHeight="1" spans="1:13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9"/>
      <c r="M1" s="9"/>
    </row>
    <row r="2" s="1" customFormat="1" ht="23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29" customHeight="1" spans="1:11">
      <c r="A3" s="6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>
        <f>81*0.4</f>
        <v>32.4</v>
      </c>
      <c r="G3" s="6">
        <f>87.1*0.6</f>
        <v>52.26</v>
      </c>
      <c r="H3" s="6">
        <f>F3+G3</f>
        <v>84.66</v>
      </c>
      <c r="I3" s="6">
        <v>1</v>
      </c>
      <c r="J3" s="6" t="s">
        <v>16</v>
      </c>
      <c r="K3" s="6"/>
    </row>
    <row r="4" s="2" customFormat="1" ht="29" customHeight="1" spans="1:11">
      <c r="A4" s="6">
        <v>2</v>
      </c>
      <c r="B4" s="6" t="s">
        <v>12</v>
      </c>
      <c r="C4" s="6" t="s">
        <v>13</v>
      </c>
      <c r="D4" s="6" t="s">
        <v>17</v>
      </c>
      <c r="E4" s="6" t="s">
        <v>18</v>
      </c>
      <c r="F4" s="6">
        <f>81*0.4</f>
        <v>32.4</v>
      </c>
      <c r="G4" s="6">
        <f>78.7*0.6</f>
        <v>47.22</v>
      </c>
      <c r="H4" s="6">
        <f t="shared" ref="H4:H9" si="0">F4+G4</f>
        <v>79.62</v>
      </c>
      <c r="I4" s="6">
        <v>2</v>
      </c>
      <c r="J4" s="6" t="s">
        <v>19</v>
      </c>
      <c r="K4" s="6"/>
    </row>
    <row r="5" s="2" customFormat="1" ht="29" customHeight="1" spans="1:11">
      <c r="A5" s="6">
        <v>3</v>
      </c>
      <c r="B5" s="6" t="s">
        <v>12</v>
      </c>
      <c r="C5" s="6" t="s">
        <v>13</v>
      </c>
      <c r="D5" s="6" t="s">
        <v>20</v>
      </c>
      <c r="E5" s="6" t="s">
        <v>21</v>
      </c>
      <c r="F5" s="6">
        <f>77*0.4</f>
        <v>30.8</v>
      </c>
      <c r="G5" s="6">
        <f>78.3*0.6</f>
        <v>46.98</v>
      </c>
      <c r="H5" s="6">
        <f t="shared" si="0"/>
        <v>77.78</v>
      </c>
      <c r="I5" s="6">
        <v>3</v>
      </c>
      <c r="J5" s="6" t="s">
        <v>19</v>
      </c>
      <c r="K5" s="6"/>
    </row>
    <row r="6" s="2" customFormat="1" ht="29" customHeight="1" spans="1:11">
      <c r="A6" s="6">
        <v>4</v>
      </c>
      <c r="B6" s="6" t="s">
        <v>22</v>
      </c>
      <c r="C6" s="6" t="s">
        <v>23</v>
      </c>
      <c r="D6" s="6" t="s">
        <v>24</v>
      </c>
      <c r="E6" s="6" t="s">
        <v>25</v>
      </c>
      <c r="F6" s="6">
        <f>56*0.4</f>
        <v>22.4</v>
      </c>
      <c r="G6" s="6">
        <f>77.2*0.6</f>
        <v>46.32</v>
      </c>
      <c r="H6" s="6">
        <f t="shared" si="0"/>
        <v>68.72</v>
      </c>
      <c r="I6" s="6">
        <v>1</v>
      </c>
      <c r="J6" s="6" t="s">
        <v>16</v>
      </c>
      <c r="K6" s="6"/>
    </row>
    <row r="7" s="2" customFormat="1" ht="29" customHeight="1" spans="1:11">
      <c r="A7" s="6">
        <v>5</v>
      </c>
      <c r="B7" s="6" t="s">
        <v>22</v>
      </c>
      <c r="C7" s="6" t="s">
        <v>23</v>
      </c>
      <c r="D7" s="6" t="s">
        <v>26</v>
      </c>
      <c r="E7" s="6" t="s">
        <v>27</v>
      </c>
      <c r="F7" s="6">
        <f>63*0.4</f>
        <v>25.2</v>
      </c>
      <c r="G7" s="6">
        <v>0</v>
      </c>
      <c r="H7" s="6">
        <f t="shared" si="0"/>
        <v>25.2</v>
      </c>
      <c r="I7" s="6">
        <v>2</v>
      </c>
      <c r="J7" s="6" t="s">
        <v>19</v>
      </c>
      <c r="K7" s="6" t="s">
        <v>28</v>
      </c>
    </row>
    <row r="8" s="2" customFormat="1" ht="29" customHeight="1" spans="1:11">
      <c r="A8" s="6">
        <v>6</v>
      </c>
      <c r="B8" s="6" t="s">
        <v>22</v>
      </c>
      <c r="C8" s="6" t="s">
        <v>23</v>
      </c>
      <c r="D8" s="6" t="s">
        <v>29</v>
      </c>
      <c r="E8" s="6" t="s">
        <v>30</v>
      </c>
      <c r="F8" s="6">
        <f>59*0.4</f>
        <v>23.6</v>
      </c>
      <c r="G8" s="6">
        <v>0</v>
      </c>
      <c r="H8" s="6">
        <f t="shared" si="0"/>
        <v>23.6</v>
      </c>
      <c r="I8" s="6">
        <v>3</v>
      </c>
      <c r="J8" s="6" t="s">
        <v>19</v>
      </c>
      <c r="K8" s="6" t="s">
        <v>28</v>
      </c>
    </row>
    <row r="9" s="2" customFormat="1" ht="29" customHeight="1" spans="1:11">
      <c r="A9" s="6">
        <v>7</v>
      </c>
      <c r="B9" s="6" t="s">
        <v>22</v>
      </c>
      <c r="C9" s="6" t="s">
        <v>23</v>
      </c>
      <c r="D9" s="6" t="s">
        <v>31</v>
      </c>
      <c r="E9" s="6" t="s">
        <v>32</v>
      </c>
      <c r="F9" s="6">
        <f>55*0.4</f>
        <v>22</v>
      </c>
      <c r="G9" s="6">
        <v>0</v>
      </c>
      <c r="H9" s="6">
        <f t="shared" si="0"/>
        <v>22</v>
      </c>
      <c r="I9" s="6">
        <v>4</v>
      </c>
      <c r="J9" s="6" t="s">
        <v>19</v>
      </c>
      <c r="K9" s="6" t="s">
        <v>28</v>
      </c>
    </row>
    <row r="10" s="2" customFormat="1" ht="29" customHeight="1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="2" customFormat="1" ht="29" customHeight="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="2" customFormat="1" ht="29" customHeight="1" spans="1:1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="2" customFormat="1" ht="29" customHeight="1" spans="1:1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5" spans="5:7">
      <c r="E15" s="8"/>
      <c r="F15" s="8"/>
      <c r="G15" s="8"/>
    </row>
    <row r="16" spans="5:7">
      <c r="E16" s="8"/>
      <c r="F16" s="8"/>
      <c r="G16" s="8"/>
    </row>
    <row r="17" spans="5:7">
      <c r="E17" s="8"/>
      <c r="F17" s="8"/>
      <c r="G17" s="8"/>
    </row>
  </sheetData>
  <mergeCells count="1">
    <mergeCell ref="A1:K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2022-02-18T11:59:00Z</dcterms:created>
  <dcterms:modified xsi:type="dcterms:W3CDTF">2022-09-26T11:08:13Z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