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5专业服务\501评估审计\50102福田社会建设项目\2019年\标准\"/>
    </mc:Choice>
  </mc:AlternateContent>
  <bookViews>
    <workbookView xWindow="0" yWindow="0" windowWidth="28770" windowHeight="12060"/>
  </bookViews>
  <sheets>
    <sheet name="1.项目预算申请表(空白）" sheetId="4" r:id="rId1"/>
  </sheets>
  <definedNames>
    <definedName name="_xlnm.Print_Area" localSheetId="0">'1.项目预算申请表(空白）'!$B$1:$L$43</definedName>
    <definedName name="_xlnm.Print_Titles" localSheetId="0">'1.项目预算申请表(空白）'!$1:$14</definedName>
  </definedNames>
  <calcPr calcId="152511" concurrentCalc="0"/>
</workbook>
</file>

<file path=xl/calcChain.xml><?xml version="1.0" encoding="utf-8"?>
<calcChain xmlns="http://schemas.openxmlformats.org/spreadsheetml/2006/main">
  <c r="K15" i="4" l="1"/>
  <c r="K16" i="4"/>
  <c r="K17" i="4"/>
  <c r="K18" i="4"/>
  <c r="K19" i="4"/>
  <c r="K21" i="4"/>
  <c r="K22" i="4"/>
  <c r="K23" i="4"/>
  <c r="K24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L12" i="4"/>
  <c r="D6" i="4"/>
  <c r="H6" i="4"/>
  <c r="H7" i="4"/>
  <c r="H8" i="4"/>
  <c r="H9" i="4"/>
  <c r="H10" i="4"/>
  <c r="H11" i="4"/>
  <c r="D7" i="4"/>
  <c r="D8" i="4"/>
  <c r="D9" i="4"/>
  <c r="D10" i="4"/>
  <c r="D11" i="4"/>
  <c r="I10" i="4"/>
  <c r="E6" i="4"/>
  <c r="E7" i="4"/>
  <c r="E8" i="4"/>
  <c r="E9" i="4"/>
  <c r="E10" i="4"/>
  <c r="I9" i="4"/>
  <c r="I8" i="4"/>
  <c r="I7" i="4"/>
  <c r="I6" i="4"/>
</calcChain>
</file>

<file path=xl/sharedStrings.xml><?xml version="1.0" encoding="utf-8"?>
<sst xmlns="http://schemas.openxmlformats.org/spreadsheetml/2006/main" count="88" uniqueCount="71">
  <si>
    <t>附件3</t>
  </si>
  <si>
    <r>
      <rPr>
        <b/>
        <sz val="10"/>
        <color theme="1"/>
        <rFont val="宋体"/>
        <family val="3"/>
        <charset val="134"/>
      </rPr>
      <t>申请机构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盖章）</t>
    </r>
  </si>
  <si>
    <r>
      <rPr>
        <b/>
        <sz val="10"/>
        <color theme="1"/>
        <rFont val="宋体"/>
        <family val="3"/>
        <charset val="134"/>
      </rPr>
      <t>项目名称：</t>
    </r>
  </si>
  <si>
    <r>
      <rPr>
        <sz val="10"/>
        <color theme="1"/>
        <rFont val="宋体"/>
        <family val="3"/>
        <charset val="134"/>
      </rPr>
      <t>标识</t>
    </r>
  </si>
  <si>
    <t>A</t>
  </si>
  <si>
    <r>
      <rPr>
        <sz val="10"/>
        <color theme="1"/>
        <rFont val="宋体"/>
        <family val="3"/>
        <charset val="134"/>
      </rPr>
      <t>项目总预算</t>
    </r>
  </si>
  <si>
    <r>
      <rPr>
        <sz val="10"/>
        <color theme="1"/>
        <rFont val="宋体"/>
        <family val="3"/>
        <charset val="134"/>
      </rPr>
      <t>金额</t>
    </r>
  </si>
  <si>
    <t>check</t>
  </si>
  <si>
    <r>
      <rPr>
        <sz val="10"/>
        <color theme="1"/>
        <rFont val="宋体"/>
        <family val="3"/>
        <charset val="134"/>
      </rPr>
      <t>费用类型</t>
    </r>
  </si>
  <si>
    <r>
      <rPr>
        <sz val="10"/>
        <color theme="1"/>
        <rFont val="宋体"/>
        <family val="3"/>
        <charset val="134"/>
      </rPr>
      <t>申请专项资金</t>
    </r>
  </si>
  <si>
    <r>
      <rPr>
        <sz val="10"/>
        <color theme="1"/>
        <rFont val="宋体"/>
        <family val="3"/>
        <charset val="134"/>
      </rPr>
      <t>占比</t>
    </r>
  </si>
  <si>
    <r>
      <rPr>
        <sz val="10"/>
        <color theme="1"/>
        <rFont val="宋体"/>
        <family val="3"/>
        <charset val="134"/>
      </rPr>
      <t>人员支出</t>
    </r>
  </si>
  <si>
    <r>
      <rPr>
        <sz val="10"/>
        <color theme="1"/>
        <rFont val="宋体"/>
        <family val="3"/>
        <charset val="134"/>
      </rPr>
      <t>社会资助资金</t>
    </r>
  </si>
  <si>
    <r>
      <rPr>
        <sz val="10"/>
        <color theme="1"/>
        <rFont val="宋体"/>
        <family val="3"/>
        <charset val="134"/>
      </rPr>
      <t>活动费用</t>
    </r>
  </si>
  <si>
    <r>
      <rPr>
        <sz val="10"/>
        <color theme="1"/>
        <rFont val="宋体"/>
        <family val="3"/>
        <charset val="134"/>
      </rPr>
      <t>社会物资</t>
    </r>
  </si>
  <si>
    <r>
      <rPr>
        <sz val="10"/>
        <color theme="1"/>
        <rFont val="宋体"/>
        <family val="3"/>
        <charset val="134"/>
      </rPr>
      <t>项目支持费</t>
    </r>
  </si>
  <si>
    <r>
      <rPr>
        <sz val="10"/>
        <color theme="1"/>
        <rFont val="宋体"/>
        <family val="3"/>
        <charset val="134"/>
      </rPr>
      <t>自筹资金</t>
    </r>
  </si>
  <si>
    <r>
      <rPr>
        <sz val="10"/>
        <color theme="1"/>
        <rFont val="宋体"/>
        <family val="3"/>
        <charset val="134"/>
      </rPr>
      <t>税金</t>
    </r>
  </si>
  <si>
    <r>
      <rPr>
        <sz val="10"/>
        <color theme="1"/>
        <rFont val="宋体"/>
        <family val="3"/>
        <charset val="134"/>
      </rPr>
      <t>合计</t>
    </r>
  </si>
  <si>
    <r>
      <rPr>
        <sz val="11"/>
        <color theme="1"/>
        <rFont val="宋体"/>
        <family val="3"/>
        <charset val="134"/>
      </rPr>
      <t>合计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</si>
  <si>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</si>
  <si>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资金来源</t>
    </r>
  </si>
  <si>
    <r>
      <rPr>
        <b/>
        <sz val="10"/>
        <color theme="1"/>
        <rFont val="宋体"/>
        <family val="3"/>
        <charset val="134"/>
      </rPr>
      <t>费用类型</t>
    </r>
  </si>
  <si>
    <r>
      <rPr>
        <b/>
        <sz val="10"/>
        <color theme="1"/>
        <rFont val="宋体"/>
        <family val="3"/>
        <charset val="134"/>
      </rPr>
      <t>编号</t>
    </r>
  </si>
  <si>
    <r>
      <rPr>
        <b/>
        <sz val="10"/>
        <color theme="1"/>
        <rFont val="宋体"/>
        <family val="3"/>
        <charset val="134"/>
      </rPr>
      <t>费用名称</t>
    </r>
  </si>
  <si>
    <t>工作内容</t>
  </si>
  <si>
    <r>
      <rPr>
        <b/>
        <sz val="10"/>
        <color theme="1"/>
        <rFont val="宋体"/>
        <family val="3"/>
        <charset val="134"/>
      </rPr>
      <t>工作量</t>
    </r>
  </si>
  <si>
    <r>
      <rPr>
        <b/>
        <sz val="10"/>
        <color theme="1"/>
        <rFont val="宋体"/>
        <family val="3"/>
        <charset val="134"/>
      </rPr>
      <t>人员单价</t>
    </r>
  </si>
  <si>
    <r>
      <rPr>
        <b/>
        <sz val="10"/>
        <color theme="1"/>
        <rFont val="宋体"/>
        <family val="3"/>
        <charset val="134"/>
      </rPr>
      <t>计算依据</t>
    </r>
  </si>
  <si>
    <r>
      <rPr>
        <b/>
        <sz val="10"/>
        <color theme="1"/>
        <rFont val="宋体"/>
        <family val="3"/>
        <charset val="134"/>
      </rPr>
      <t>预算支出金额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元</t>
    </r>
    <r>
      <rPr>
        <b/>
        <sz val="10"/>
        <color theme="1"/>
        <rFont val="Times New Roman"/>
        <family val="1"/>
      </rPr>
      <t>)</t>
    </r>
  </si>
  <si>
    <t>项目产出</t>
  </si>
  <si>
    <t>B</t>
  </si>
  <si>
    <t>C</t>
  </si>
  <si>
    <t>D</t>
  </si>
  <si>
    <t>E</t>
  </si>
  <si>
    <t>F</t>
  </si>
  <si>
    <t>G</t>
  </si>
  <si>
    <t>H</t>
  </si>
  <si>
    <t>I</t>
  </si>
  <si>
    <t>J=G*H</t>
  </si>
  <si>
    <t>K</t>
  </si>
  <si>
    <t>一、人员成本</t>
  </si>
  <si>
    <t>申请专项资金</t>
  </si>
  <si>
    <t>人员支出</t>
  </si>
  <si>
    <t>项目执行人员</t>
  </si>
  <si>
    <t>二、活动费用</t>
  </si>
  <si>
    <r>
      <rPr>
        <b/>
        <sz val="10"/>
        <color theme="1"/>
        <rFont val="宋体"/>
        <family val="3"/>
        <charset val="134"/>
      </rPr>
      <t>活动名称</t>
    </r>
  </si>
  <si>
    <t>费用名称</t>
  </si>
  <si>
    <r>
      <rPr>
        <b/>
        <sz val="10"/>
        <color theme="1"/>
        <rFont val="宋体"/>
        <family val="3"/>
        <charset val="134"/>
      </rPr>
      <t>数量</t>
    </r>
  </si>
  <si>
    <r>
      <rPr>
        <b/>
        <sz val="10"/>
        <color theme="1"/>
        <rFont val="宋体"/>
        <family val="3"/>
        <charset val="134"/>
      </rPr>
      <t>单价</t>
    </r>
  </si>
  <si>
    <t>—</t>
  </si>
  <si>
    <t>社会资助资金</t>
  </si>
  <si>
    <t>活动费用</t>
  </si>
  <si>
    <t>自筹资金</t>
  </si>
  <si>
    <t>不可预见费</t>
  </si>
  <si>
    <r>
      <rPr>
        <sz val="10"/>
        <color theme="1"/>
        <rFont val="宋体"/>
        <family val="3"/>
        <charset val="134"/>
      </rPr>
      <t>（二）</t>
    </r>
    <r>
      <rPr>
        <sz val="10"/>
        <color theme="1"/>
        <rFont val="Times New Roman"/>
        <family val="1"/>
      </rPr>
      <t>*2%</t>
    </r>
  </si>
  <si>
    <t>三、项目支持费</t>
  </si>
  <si>
    <t>项目支持费</t>
  </si>
  <si>
    <r>
      <rPr>
        <sz val="10"/>
        <color theme="1"/>
        <rFont val="宋体"/>
        <family val="3"/>
        <charset val="134"/>
      </rPr>
      <t>（一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3"/>
        <charset val="134"/>
      </rPr>
      <t>二）</t>
    </r>
    <r>
      <rPr>
        <sz val="10"/>
        <color theme="1"/>
        <rFont val="Times New Roman"/>
        <family val="1"/>
      </rPr>
      <t>*10%</t>
    </r>
  </si>
  <si>
    <t>四、税金</t>
  </si>
  <si>
    <t>税金</t>
  </si>
  <si>
    <t>（一+二+三）*税率</t>
  </si>
  <si>
    <r>
      <rPr>
        <sz val="10"/>
        <color theme="1"/>
        <rFont val="宋体"/>
        <family val="3"/>
        <charset val="134"/>
      </rPr>
      <t>小规模：</t>
    </r>
    <r>
      <rPr>
        <sz val="10"/>
        <color theme="1"/>
        <rFont val="Times New Roman"/>
        <family val="1"/>
      </rPr>
      <t>3.56%</t>
    </r>
    <r>
      <rPr>
        <sz val="10"/>
        <color theme="1"/>
        <rFont val="宋体"/>
        <family val="3"/>
        <charset val="134"/>
      </rPr>
      <t xml:space="preserve">
一般纳税人：</t>
    </r>
    <r>
      <rPr>
        <sz val="10"/>
        <color theme="1"/>
        <rFont val="Times New Roman"/>
        <family val="1"/>
      </rPr>
      <t>6.56%</t>
    </r>
  </si>
  <si>
    <t>合计</t>
  </si>
  <si>
    <t>填写说明：</t>
  </si>
  <si>
    <t>蓝色区域为申报机构必须填写区域，可自动加行，但不可加列。黄色为自检区域（不需要手动填写）。</t>
  </si>
  <si>
    <t>项目预算中，第一大类：人员成本；第二大类：服务活动费用；第三大类：项目支持费；第四大类：税。</t>
  </si>
  <si>
    <t>填写注意事项：</t>
  </si>
  <si>
    <t>1.B列资金来源四选一，分另为专项资金、社会资助资金、社会物资估值、自筹。不可手动填写，在相应的单元格下拉选择。
2.C列费用类型四选一，分别为人员支出、活动费用、项目支持费及税金，不可手动填写，点相应的单元格选择。
3.1.B列资金来源四选一，分另为专项资金、社会资助资金、社会物资估值、自筹。不可手动填写，在相应的单元格下拉选择。
2.C列费用类型四选一，分别为人员支出、活动费用、项目支持及税金，不可手动填写，点相应的单元格选择。
3.D列为各费用的序号，每个费用的序号都是唯一，不可重复使用同一个序号。各类费用序号由连续数字产生；
4.E费用名称为四大类型费用下的各细项费用，如第一大类人员支出分为项目执行人员、项目主管、项目督导（顾问）等，根据下拉单元格中的内容选择。第二大类活动费用的活动名称，须与项目申请书的活动名称（内容）一致，每个活动对应独立的预算。
5.F列工作内容或费用名称：工作内容指人员成本中每个对应的工作人员具体完成什么事务。费用名称指每个活动所需要产生的必要费用，由编制人员直接填写。
6.D5-D8行的数据与表格中的数据保持一致，由公式自动产生。
7.M列的产出必须与项目申请书列明的产出一致。（可直接拷贝项目书的产出）</t>
    <phoneticPr fontId="12" type="noConversion"/>
  </si>
  <si>
    <r>
      <t>1.项目宣传传播费：包括宣传资料印刷、媒体传播等，费用不超过活动（第二大类）的10%。
2.项目管理人员、督导</t>
    </r>
    <r>
      <rPr>
        <sz val="11"/>
        <color theme="1"/>
        <rFont val="宋体"/>
        <family val="3"/>
        <charset val="134"/>
        <scheme val="minor"/>
      </rPr>
      <t>(专家)</t>
    </r>
    <r>
      <rPr>
        <sz val="11"/>
        <color theme="1"/>
        <rFont val="宋体"/>
        <charset val="134"/>
        <scheme val="minor"/>
      </rPr>
      <t>等费用的合计不超过活动（二大类）的20%。
3.不可预见费：不超过活动费用（第二大类）的2%。
4.项目支持费：用于组织开展项目过程中产生的间接费用，如后勤人员补贴、通讯等，总项目支持费不超过（一+二）的10%。需列明具体什么支持费。
5.税金的比例根据机构属于小规模还是一般纳税人不同，（一+二+三）*税率。
其他注意事项，请参照宣讲会分享的内容。</t>
    </r>
    <phoneticPr fontId="12" type="noConversion"/>
  </si>
  <si>
    <t>2019年深圳市福田区社会建设专项资金项目预算明细表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</si>
</sst>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#,##0.00;[Red]#,##0.00"/>
    <numFmt numFmtId="179" formatCode="_ \¥* #,##0.00_ ;_ \¥* \-#,##0.00_ ;_ \¥* &quot;-&quot;??_ ;_ @_ "/>
    <numFmt numFmtId="180" formatCode="_ [$¥-804]* #,##0.00_ ;_ [$¥-804]* \-#,##0.00_ ;_ [$¥-804]* &quot;-&quot;??_ ;_ @_ "/>
    <numFmt numFmtId="181" formatCode="#,##0;[Red]#,##0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华文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18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80" fontId="11" fillId="0" borderId="0">
      <alignment vertical="center"/>
    </xf>
    <xf numFmtId="180" fontId="11" fillId="0" borderId="0">
      <alignment vertical="center"/>
    </xf>
    <xf numFmtId="180" fontId="11" fillId="0" borderId="0">
      <alignment vertical="center"/>
    </xf>
    <xf numFmtId="179" fontId="11" fillId="0" borderId="0" applyFont="0" applyFill="0" applyBorder="0" applyAlignment="0" applyProtection="0">
      <alignment vertical="center"/>
    </xf>
  </cellStyleXfs>
  <cellXfs count="120">
    <xf numFmtId="180" fontId="0" fillId="0" borderId="0" xfId="0">
      <alignment vertical="center"/>
    </xf>
    <xf numFmtId="180" fontId="1" fillId="0" borderId="0" xfId="0" applyFont="1" applyProtection="1">
      <alignment vertical="center"/>
      <protection locked="0"/>
    </xf>
    <xf numFmtId="180" fontId="2" fillId="0" borderId="0" xfId="0" applyFont="1" applyProtection="1">
      <alignment vertical="center"/>
      <protection locked="0"/>
    </xf>
    <xf numFmtId="180" fontId="3" fillId="0" borderId="0" xfId="0" applyFont="1" applyFill="1" applyProtection="1">
      <alignment vertical="center"/>
      <protection locked="0"/>
    </xf>
    <xf numFmtId="180" fontId="3" fillId="0" borderId="0" xfId="0" applyFo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vertical="center"/>
      <protection locked="0"/>
    </xf>
    <xf numFmtId="180" fontId="0" fillId="0" borderId="0" xfId="0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180" fontId="0" fillId="0" borderId="0" xfId="0" applyAlignment="1" applyProtection="1">
      <alignment horizontal="center" vertical="center"/>
      <protection locked="0"/>
    </xf>
    <xf numFmtId="178" fontId="0" fillId="0" borderId="0" xfId="0" applyNumberFormat="1" applyProtection="1">
      <alignment vertical="center"/>
      <protection locked="0"/>
    </xf>
    <xf numFmtId="180" fontId="4" fillId="0" borderId="0" xfId="0" applyFont="1" applyProtection="1">
      <alignment vertical="center"/>
      <protection locked="0"/>
    </xf>
    <xf numFmtId="180" fontId="1" fillId="0" borderId="0" xfId="0" applyNumberFormat="1" applyFont="1" applyProtection="1">
      <alignment vertical="center"/>
      <protection locked="0"/>
    </xf>
    <xf numFmtId="180" fontId="2" fillId="0" borderId="0" xfId="0" applyNumberFormat="1" applyFont="1" applyProtection="1">
      <alignment vertical="center"/>
      <protection locked="0"/>
    </xf>
    <xf numFmtId="43" fontId="2" fillId="0" borderId="0" xfId="1" applyFo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180" fontId="3" fillId="0" borderId="0" xfId="0" applyNumberFormat="1" applyFont="1" applyFill="1" applyProtection="1">
      <alignment vertical="center"/>
      <protection locked="0"/>
    </xf>
    <xf numFmtId="180" fontId="3" fillId="3" borderId="0" xfId="0" applyNumberFormat="1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left" vertical="center"/>
    </xf>
    <xf numFmtId="43" fontId="3" fillId="3" borderId="0" xfId="1" applyFont="1" applyFill="1" applyProtection="1">
      <alignment vertical="center"/>
    </xf>
    <xf numFmtId="0" fontId="3" fillId="3" borderId="0" xfId="0" applyNumberFormat="1" applyFont="1" applyFill="1" applyProtection="1">
      <alignment vertical="center"/>
    </xf>
    <xf numFmtId="180" fontId="3" fillId="3" borderId="0" xfId="0" applyFont="1" applyFill="1" applyProtection="1">
      <alignment vertical="center"/>
    </xf>
    <xf numFmtId="180" fontId="3" fillId="3" borderId="0" xfId="0" applyFont="1" applyFill="1" applyAlignment="1" applyProtection="1">
      <alignment horizontal="center" vertical="center"/>
    </xf>
    <xf numFmtId="180" fontId="3" fillId="0" borderId="0" xfId="0" applyNumberFormat="1" applyFont="1" applyProtection="1">
      <alignment vertical="center"/>
      <protection locked="0"/>
    </xf>
    <xf numFmtId="180" fontId="3" fillId="3" borderId="0" xfId="0" applyNumberFormat="1" applyFont="1" applyFill="1" applyProtection="1">
      <alignment vertical="center"/>
    </xf>
    <xf numFmtId="43" fontId="3" fillId="3" borderId="0" xfId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/>
    </xf>
    <xf numFmtId="180" fontId="1" fillId="0" borderId="0" xfId="0" applyNumberFormat="1" applyFont="1" applyProtection="1">
      <alignment vertical="center"/>
    </xf>
    <xf numFmtId="180" fontId="1" fillId="0" borderId="0" xfId="0" applyFont="1" applyProtection="1">
      <alignment vertical="center"/>
    </xf>
    <xf numFmtId="43" fontId="1" fillId="0" borderId="0" xfId="1" applyFont="1" applyProtection="1">
      <alignment vertical="center"/>
    </xf>
    <xf numFmtId="0" fontId="1" fillId="0" borderId="0" xfId="0" applyNumberFormat="1" applyFont="1" applyProtection="1">
      <alignment vertical="center"/>
    </xf>
    <xf numFmtId="43" fontId="1" fillId="0" borderId="0" xfId="1" applyFont="1" applyAlignment="1" applyProtection="1">
      <alignment horizontal="center" vertical="center"/>
    </xf>
    <xf numFmtId="180" fontId="2" fillId="0" borderId="1" xfId="3" applyFont="1" applyFill="1" applyBorder="1" applyAlignment="1" applyProtection="1">
      <alignment horizontal="center" vertical="center" wrapText="1"/>
      <protection locked="0"/>
    </xf>
    <xf numFmtId="180" fontId="2" fillId="0" borderId="2" xfId="3" applyFont="1" applyFill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3" xfId="3" applyFont="1" applyFill="1" applyBorder="1" applyAlignment="1" applyProtection="1">
      <alignment horizontal="center" vertical="center" wrapText="1"/>
      <protection locked="0"/>
    </xf>
    <xf numFmtId="43" fontId="2" fillId="0" borderId="2" xfId="1" applyFont="1" applyFill="1" applyBorder="1" applyAlignment="1" applyProtection="1">
      <alignment horizontal="center" vertical="center" wrapText="1"/>
      <protection locked="0"/>
    </xf>
    <xf numFmtId="180" fontId="2" fillId="3" borderId="4" xfId="3" applyFont="1" applyFill="1" applyBorder="1" applyAlignment="1" applyProtection="1">
      <alignment horizontal="center" vertical="center" wrapText="1"/>
      <protection locked="0"/>
    </xf>
    <xf numFmtId="180" fontId="6" fillId="3" borderId="5" xfId="3" applyFont="1" applyFill="1" applyBorder="1" applyAlignment="1" applyProtection="1">
      <alignment horizontal="center" vertical="center" wrapText="1"/>
      <protection locked="0"/>
    </xf>
    <xf numFmtId="18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5" xfId="3" applyNumberFormat="1" applyFont="1" applyFill="1" applyBorder="1" applyAlignment="1" applyProtection="1">
      <alignment horizontal="center" vertical="center" wrapText="1"/>
      <protection locked="0"/>
    </xf>
    <xf numFmtId="180" fontId="3" fillId="4" borderId="5" xfId="3" applyFont="1" applyFill="1" applyBorder="1" applyAlignment="1" applyProtection="1">
      <alignment horizontal="center" vertical="center" wrapText="1"/>
      <protection locked="0"/>
    </xf>
    <xf numFmtId="0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180" fontId="3" fillId="4" borderId="6" xfId="3" applyFont="1" applyFill="1" applyBorder="1" applyAlignment="1" applyProtection="1">
      <alignment vertical="center" wrapText="1"/>
      <protection locked="0"/>
    </xf>
    <xf numFmtId="180" fontId="3" fillId="4" borderId="7" xfId="3" applyFont="1" applyFill="1" applyBorder="1" applyAlignment="1" applyProtection="1">
      <alignment horizontal="center" vertical="center" wrapText="1"/>
      <protection locked="0"/>
    </xf>
    <xf numFmtId="181" fontId="3" fillId="4" borderId="5" xfId="1" applyNumberFormat="1" applyFont="1" applyFill="1" applyBorder="1" applyAlignment="1" applyProtection="1">
      <alignment horizontal="right" vertical="center" wrapText="1"/>
      <protection locked="0"/>
    </xf>
    <xf numFmtId="180" fontId="3" fillId="4" borderId="8" xfId="3" applyFont="1" applyFill="1" applyBorder="1" applyAlignment="1" applyProtection="1">
      <alignment horizontal="center" vertical="center" wrapText="1"/>
      <protection locked="0"/>
    </xf>
    <xf numFmtId="0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2" fillId="0" borderId="5" xfId="3" applyFont="1" applyFill="1" applyBorder="1" applyAlignment="1" applyProtection="1">
      <alignment horizontal="center" vertical="center" wrapText="1"/>
      <protection locked="0"/>
    </xf>
    <xf numFmtId="180" fontId="6" fillId="0" borderId="7" xfId="3" applyFont="1" applyFill="1" applyBorder="1" applyAlignment="1" applyProtection="1">
      <alignment horizontal="center" vertical="center" wrapText="1"/>
      <protection locked="0"/>
    </xf>
    <xf numFmtId="181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3" fillId="4" borderId="5" xfId="3" applyFont="1" applyFill="1" applyBorder="1" applyAlignment="1" applyProtection="1">
      <alignment vertical="center" wrapText="1"/>
      <protection locked="0"/>
    </xf>
    <xf numFmtId="180" fontId="3" fillId="4" borderId="5" xfId="0" applyNumberFormat="1" applyFont="1" applyFill="1" applyBorder="1" applyProtection="1">
      <alignment vertical="center"/>
      <protection locked="0"/>
    </xf>
    <xf numFmtId="181" fontId="3" fillId="4" borderId="5" xfId="1" applyNumberFormat="1" applyFont="1" applyFill="1" applyBorder="1" applyAlignment="1" applyProtection="1">
      <alignment vertical="center" wrapText="1"/>
      <protection locked="0"/>
    </xf>
    <xf numFmtId="180" fontId="7" fillId="4" borderId="5" xfId="0" applyNumberFormat="1" applyFont="1" applyFill="1" applyBorder="1" applyProtection="1">
      <alignment vertical="center"/>
      <protection locked="0"/>
    </xf>
    <xf numFmtId="180" fontId="3" fillId="4" borderId="7" xfId="3" applyFont="1" applyFill="1" applyBorder="1" applyAlignment="1" applyProtection="1">
      <alignment vertical="center" wrapText="1"/>
      <protection locked="0"/>
    </xf>
    <xf numFmtId="180" fontId="7" fillId="2" borderId="10" xfId="3" applyFont="1" applyFill="1" applyBorder="1" applyAlignment="1" applyProtection="1">
      <alignment horizontal="center" vertical="center" wrapText="1"/>
      <protection locked="0"/>
    </xf>
    <xf numFmtId="180" fontId="3" fillId="4" borderId="6" xfId="0" applyNumberFormat="1" applyFont="1" applyFill="1" applyBorder="1" applyProtection="1">
      <alignment vertical="center"/>
      <protection locked="0"/>
    </xf>
    <xf numFmtId="0" fontId="3" fillId="4" borderId="6" xfId="1" applyNumberFormat="1" applyFont="1" applyFill="1" applyBorder="1" applyAlignment="1" applyProtection="1">
      <alignment horizontal="center" vertical="center" wrapText="1"/>
      <protection locked="0"/>
    </xf>
    <xf numFmtId="181" fontId="3" fillId="4" borderId="6" xfId="1" applyNumberFormat="1" applyFont="1" applyFill="1" applyBorder="1" applyAlignment="1" applyProtection="1">
      <alignment vertical="center" wrapText="1"/>
      <protection locked="0"/>
    </xf>
    <xf numFmtId="180" fontId="7" fillId="2" borderId="11" xfId="3" applyFont="1" applyFill="1" applyBorder="1" applyAlignment="1" applyProtection="1">
      <alignment horizontal="center" vertical="center" wrapText="1"/>
      <protection locked="0"/>
    </xf>
    <xf numFmtId="180" fontId="3" fillId="4" borderId="12" xfId="3" applyFont="1" applyFill="1" applyBorder="1" applyAlignment="1" applyProtection="1">
      <alignment vertical="center" wrapText="1"/>
      <protection locked="0"/>
    </xf>
    <xf numFmtId="180" fontId="7" fillId="4" borderId="12" xfId="3" applyFont="1" applyFill="1" applyBorder="1" applyAlignment="1" applyProtection="1">
      <alignment horizontal="center" vertical="center"/>
      <protection locked="0"/>
    </xf>
    <xf numFmtId="0" fontId="3" fillId="4" borderId="12" xfId="3" applyNumberFormat="1" applyFont="1" applyFill="1" applyBorder="1" applyAlignment="1" applyProtection="1">
      <alignment vertical="center" wrapText="1"/>
      <protection locked="0"/>
    </xf>
    <xf numFmtId="180" fontId="7" fillId="4" borderId="13" xfId="3" applyFont="1" applyFill="1" applyBorder="1" applyAlignment="1" applyProtection="1">
      <alignment vertical="center" wrapText="1"/>
      <protection locked="0"/>
    </xf>
    <xf numFmtId="181" fontId="3" fillId="4" borderId="12" xfId="1" applyNumberFormat="1" applyFont="1" applyFill="1" applyBorder="1" applyAlignment="1" applyProtection="1">
      <alignment horizontal="center" vertical="center" wrapText="1"/>
      <protection locked="0"/>
    </xf>
    <xf numFmtId="180" fontId="6" fillId="2" borderId="11" xfId="3" applyFont="1" applyFill="1" applyBorder="1" applyAlignment="1" applyProtection="1">
      <alignment horizontal="center" vertical="center" wrapText="1"/>
      <protection locked="0"/>
    </xf>
    <xf numFmtId="0" fontId="2" fillId="4" borderId="12" xfId="3" applyNumberFormat="1" applyFont="1" applyFill="1" applyBorder="1" applyAlignment="1" applyProtection="1">
      <alignment vertical="center" wrapText="1"/>
      <protection locked="0"/>
    </xf>
    <xf numFmtId="180" fontId="2" fillId="4" borderId="13" xfId="3" applyFont="1" applyFill="1" applyBorder="1" applyAlignment="1" applyProtection="1">
      <alignment vertical="center" wrapText="1"/>
      <protection locked="0"/>
    </xf>
    <xf numFmtId="180" fontId="2" fillId="4" borderId="16" xfId="3" applyFont="1" applyFill="1" applyBorder="1" applyAlignment="1" applyProtection="1">
      <alignment horizontal="center" vertical="center" wrapText="1"/>
      <protection locked="0"/>
    </xf>
    <xf numFmtId="181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180" fontId="8" fillId="4" borderId="0" xfId="3" applyFont="1" applyFill="1" applyBorder="1" applyAlignment="1" applyProtection="1">
      <alignment horizontal="center" vertical="center" wrapText="1"/>
      <protection locked="0"/>
    </xf>
    <xf numFmtId="180" fontId="9" fillId="2" borderId="0" xfId="4" applyFont="1" applyFill="1" applyAlignment="1" applyProtection="1">
      <alignment vertical="center"/>
      <protection locked="0"/>
    </xf>
    <xf numFmtId="43" fontId="2" fillId="0" borderId="0" xfId="1" applyFont="1" applyAlignment="1" applyProtection="1">
      <alignment horizontal="center" vertical="center"/>
      <protection locked="0"/>
    </xf>
    <xf numFmtId="178" fontId="2" fillId="0" borderId="0" xfId="0" applyNumberFormat="1" applyFont="1" applyProtection="1">
      <alignment vertical="center"/>
      <protection locked="0"/>
    </xf>
    <xf numFmtId="43" fontId="3" fillId="3" borderId="0" xfId="0" applyNumberFormat="1" applyFont="1" applyFill="1" applyProtection="1">
      <alignment vertical="center"/>
    </xf>
    <xf numFmtId="180" fontId="3" fillId="0" borderId="0" xfId="0" applyFont="1" applyProtection="1">
      <alignment vertical="center"/>
    </xf>
    <xf numFmtId="178" fontId="3" fillId="0" borderId="0" xfId="0" applyNumberFormat="1" applyFont="1" applyProtection="1">
      <alignment vertical="center"/>
    </xf>
    <xf numFmtId="9" fontId="3" fillId="3" borderId="0" xfId="0" applyNumberFormat="1" applyFont="1" applyFill="1" applyProtection="1">
      <alignment vertical="center"/>
    </xf>
    <xf numFmtId="9" fontId="3" fillId="3" borderId="0" xfId="2" applyNumberFormat="1" applyFont="1" applyFill="1" applyProtection="1">
      <alignment vertical="center"/>
    </xf>
    <xf numFmtId="178" fontId="1" fillId="0" borderId="0" xfId="0" applyNumberFormat="1" applyFont="1" applyProtection="1">
      <alignment vertical="center"/>
    </xf>
    <xf numFmtId="43" fontId="1" fillId="0" borderId="0" xfId="0" applyNumberFormat="1" applyFont="1" applyProtection="1">
      <alignment vertical="center"/>
    </xf>
    <xf numFmtId="43" fontId="1" fillId="0" borderId="0" xfId="0" applyNumberFormat="1" applyFont="1" applyProtection="1">
      <alignment vertical="center"/>
      <protection locked="0"/>
    </xf>
    <xf numFmtId="178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17" xfId="1" applyFont="1" applyFill="1" applyBorder="1" applyAlignment="1" applyProtection="1">
      <alignment horizontal="center" vertical="center" wrapText="1"/>
      <protection locked="0"/>
    </xf>
    <xf numFmtId="178" fontId="2" fillId="3" borderId="5" xfId="3" applyNumberFormat="1" applyFont="1" applyFill="1" applyBorder="1" applyAlignment="1" applyProtection="1">
      <alignment horizontal="center" vertical="center" wrapText="1"/>
      <protection locked="0"/>
    </xf>
    <xf numFmtId="178" fontId="3" fillId="3" borderId="18" xfId="1" applyNumberFormat="1" applyFont="1" applyFill="1" applyBorder="1" applyAlignment="1" applyProtection="1">
      <alignment horizontal="center" vertical="center" wrapText="1"/>
      <protection locked="0"/>
    </xf>
    <xf numFmtId="43" fontId="3" fillId="3" borderId="19" xfId="1" applyFont="1" applyFill="1" applyBorder="1" applyAlignment="1" applyProtection="1">
      <alignment horizontal="center" vertical="center" wrapText="1"/>
      <protection locked="0"/>
    </xf>
    <xf numFmtId="178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180" fontId="3" fillId="4" borderId="5" xfId="3" applyFont="1" applyFill="1" applyBorder="1" applyAlignment="1" applyProtection="1">
      <alignment horizontal="left" vertical="center" wrapText="1"/>
      <protection locked="0"/>
    </xf>
    <xf numFmtId="178" fontId="3" fillId="4" borderId="18" xfId="1" applyNumberFormat="1" applyFont="1" applyFill="1" applyBorder="1" applyAlignment="1" applyProtection="1">
      <alignment horizontal="right" vertical="center"/>
      <protection locked="0"/>
    </xf>
    <xf numFmtId="178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78" fontId="3" fillId="0" borderId="18" xfId="1" applyNumberFormat="1" applyFont="1" applyFill="1" applyBorder="1" applyAlignment="1" applyProtection="1">
      <alignment horizontal="right" vertical="center"/>
      <protection locked="0"/>
    </xf>
    <xf numFmtId="178" fontId="3" fillId="4" borderId="5" xfId="2" applyNumberFormat="1" applyFont="1" applyFill="1" applyBorder="1" applyAlignment="1" applyProtection="1">
      <alignment horizontal="center" vertical="center" wrapText="1"/>
      <protection locked="0"/>
    </xf>
    <xf numFmtId="9" fontId="3" fillId="4" borderId="6" xfId="2" applyFont="1" applyFill="1" applyBorder="1" applyAlignment="1" applyProtection="1">
      <alignment horizontal="left" vertical="center" wrapText="1"/>
      <protection locked="0"/>
    </xf>
    <xf numFmtId="178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178" fontId="3" fillId="4" borderId="19" xfId="1" applyNumberFormat="1" applyFont="1" applyFill="1" applyBorder="1" applyAlignment="1" applyProtection="1">
      <alignment horizontal="right" vertical="center"/>
      <protection locked="0"/>
    </xf>
    <xf numFmtId="178" fontId="3" fillId="4" borderId="12" xfId="2" applyNumberFormat="1" applyFont="1" applyFill="1" applyBorder="1" applyAlignment="1" applyProtection="1">
      <alignment horizontal="center" vertical="center" wrapText="1"/>
      <protection locked="0"/>
    </xf>
    <xf numFmtId="180" fontId="3" fillId="4" borderId="12" xfId="3" applyFont="1" applyFill="1" applyBorder="1" applyAlignment="1" applyProtection="1">
      <alignment horizontal="left" vertical="center" wrapText="1"/>
      <protection locked="0"/>
    </xf>
    <xf numFmtId="178" fontId="3" fillId="4" borderId="22" xfId="1" applyNumberFormat="1" applyFont="1" applyFill="1" applyBorder="1" applyAlignment="1" applyProtection="1">
      <alignment horizontal="right" vertical="center"/>
      <protection locked="0"/>
    </xf>
    <xf numFmtId="178" fontId="2" fillId="4" borderId="12" xfId="2" applyNumberFormat="1" applyFont="1" applyFill="1" applyBorder="1" applyAlignment="1" applyProtection="1">
      <alignment horizontal="center" vertical="center" wrapText="1"/>
      <protection locked="0"/>
    </xf>
    <xf numFmtId="180" fontId="2" fillId="4" borderId="12" xfId="3" applyFont="1" applyFill="1" applyBorder="1" applyAlignment="1" applyProtection="1">
      <alignment horizontal="left" vertical="center" wrapText="1"/>
      <protection locked="0"/>
    </xf>
    <xf numFmtId="178" fontId="2" fillId="4" borderId="22" xfId="1" applyNumberFormat="1" applyFont="1" applyFill="1" applyBorder="1" applyAlignment="1" applyProtection="1">
      <alignment horizontal="right" vertical="center"/>
      <protection locked="0"/>
    </xf>
    <xf numFmtId="43" fontId="3" fillId="4" borderId="22" xfId="1" applyFont="1" applyFill="1" applyBorder="1" applyAlignment="1" applyProtection="1">
      <alignment horizontal="right" vertical="center"/>
      <protection locked="0"/>
    </xf>
    <xf numFmtId="180" fontId="5" fillId="2" borderId="0" xfId="4" applyFont="1" applyFill="1" applyAlignment="1" applyProtection="1">
      <alignment horizontal="center" vertical="center"/>
      <protection locked="0"/>
    </xf>
    <xf numFmtId="180" fontId="6" fillId="4" borderId="14" xfId="3" applyFont="1" applyFill="1" applyBorder="1" applyAlignment="1" applyProtection="1">
      <alignment horizontal="center" vertical="center" wrapText="1"/>
      <protection locked="0"/>
    </xf>
    <xf numFmtId="180" fontId="6" fillId="4" borderId="15" xfId="3" applyFont="1" applyFill="1" applyBorder="1" applyAlignment="1" applyProtection="1">
      <alignment horizontal="center" vertical="center" wrapText="1"/>
      <protection locked="0"/>
    </xf>
    <xf numFmtId="180" fontId="0" fillId="0" borderId="0" xfId="0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  <protection locked="0"/>
    </xf>
    <xf numFmtId="180" fontId="7" fillId="2" borderId="4" xfId="3" applyFont="1" applyFill="1" applyBorder="1" applyAlignment="1" applyProtection="1">
      <alignment horizontal="center" vertical="center" wrapText="1"/>
      <protection locked="0"/>
    </xf>
    <xf numFmtId="18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180" fontId="3" fillId="4" borderId="6" xfId="1" applyNumberFormat="1" applyFont="1" applyFill="1" applyBorder="1" applyAlignment="1" applyProtection="1">
      <alignment horizontal="left" vertical="center" wrapText="1"/>
      <protection locked="0"/>
    </xf>
    <xf numFmtId="180" fontId="3" fillId="4" borderId="9" xfId="1" applyNumberFormat="1" applyFont="1" applyFill="1" applyBorder="1" applyAlignment="1" applyProtection="1">
      <alignment horizontal="left" vertical="center" wrapText="1"/>
      <protection locked="0"/>
    </xf>
    <xf numFmtId="180" fontId="3" fillId="4" borderId="5" xfId="1" applyNumberFormat="1" applyFont="1" applyFill="1" applyBorder="1" applyAlignment="1" applyProtection="1">
      <alignment horizontal="left" vertical="center" wrapText="1"/>
      <protection locked="0"/>
    </xf>
    <xf numFmtId="43" fontId="3" fillId="4" borderId="20" xfId="1" applyFont="1" applyFill="1" applyBorder="1" applyAlignment="1" applyProtection="1">
      <alignment horizontal="center" vertical="center"/>
      <protection locked="0"/>
    </xf>
    <xf numFmtId="43" fontId="3" fillId="4" borderId="21" xfId="1" applyFont="1" applyFill="1" applyBorder="1" applyAlignment="1" applyProtection="1">
      <alignment horizontal="center" vertical="center"/>
      <protection locked="0"/>
    </xf>
    <xf numFmtId="43" fontId="3" fillId="4" borderId="23" xfId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left" vertical="center" wrapText="1"/>
      <protection locked="0"/>
    </xf>
  </cellXfs>
  <cellStyles count="7">
    <cellStyle name="百分比" xfId="2" builtinId="5"/>
    <cellStyle name="常规" xfId="0" builtinId="0"/>
    <cellStyle name="常规 11" xfId="4"/>
    <cellStyle name="常规 5" xfId="5"/>
    <cellStyle name="常规 6" xfId="3"/>
    <cellStyle name="货币 5" xfId="6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topLeftCell="A46" zoomScale="130" zoomScaleNormal="130" workbookViewId="0">
      <selection activeCell="J58" sqref="J58"/>
    </sheetView>
  </sheetViews>
  <sheetFormatPr defaultColWidth="9" defaultRowHeight="13.5"/>
  <cols>
    <col min="1" max="1" width="2" style="6" customWidth="1"/>
    <col min="2" max="2" width="6.375" style="6" customWidth="1"/>
    <col min="3" max="3" width="14.75" style="6" customWidth="1"/>
    <col min="4" max="4" width="10.75" style="6" customWidth="1"/>
    <col min="5" max="5" width="11.625" style="6" customWidth="1"/>
    <col min="6" max="6" width="11.125" style="7" customWidth="1"/>
    <col min="7" max="7" width="16.75" style="6" customWidth="1"/>
    <col min="8" max="8" width="11.875" style="8" customWidth="1"/>
    <col min="9" max="9" width="9" style="6" customWidth="1"/>
    <col min="10" max="10" width="13.125" style="6" customWidth="1"/>
    <col min="11" max="11" width="8.5" style="9" customWidth="1"/>
    <col min="12" max="12" width="12.625" style="6" customWidth="1"/>
    <col min="13" max="13" width="17.25" style="6" customWidth="1"/>
    <col min="14" max="16384" width="9" style="6"/>
  </cols>
  <sheetData>
    <row r="1" spans="1:13">
      <c r="B1" s="10" t="s">
        <v>0</v>
      </c>
    </row>
    <row r="2" spans="1:13" s="1" customFormat="1" ht="26.25" customHeight="1">
      <c r="A2" s="11"/>
      <c r="B2" s="105" t="s">
        <v>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73"/>
    </row>
    <row r="3" spans="1:13" s="2" customFormat="1" ht="18.75" customHeight="1">
      <c r="A3" s="12"/>
      <c r="B3" s="12"/>
      <c r="C3" s="2" t="s">
        <v>1</v>
      </c>
      <c r="D3" s="13"/>
      <c r="F3" s="14"/>
      <c r="I3" s="74" t="s">
        <v>2</v>
      </c>
      <c r="J3" s="13"/>
      <c r="K3" s="75"/>
    </row>
    <row r="4" spans="1:13" s="3" customFormat="1" ht="12.75">
      <c r="A4" s="15"/>
      <c r="B4" s="16"/>
      <c r="C4" s="17" t="s">
        <v>3</v>
      </c>
      <c r="D4" s="18"/>
      <c r="E4" s="18"/>
      <c r="F4" s="19"/>
      <c r="G4" s="20"/>
      <c r="H4" s="21" t="s">
        <v>4</v>
      </c>
      <c r="I4" s="76"/>
      <c r="J4" s="77"/>
      <c r="K4" s="78"/>
      <c r="L4" s="77"/>
      <c r="M4" s="4"/>
    </row>
    <row r="5" spans="1:13" s="4" customFormat="1" ht="12.75">
      <c r="A5" s="22"/>
      <c r="B5" s="23"/>
      <c r="C5" s="23" t="s">
        <v>5</v>
      </c>
      <c r="D5" s="24" t="s">
        <v>6</v>
      </c>
      <c r="E5" s="25" t="s">
        <v>7</v>
      </c>
      <c r="F5" s="19"/>
      <c r="G5" s="20" t="s">
        <v>8</v>
      </c>
      <c r="H5" s="26" t="s">
        <v>9</v>
      </c>
      <c r="I5" s="79" t="s">
        <v>10</v>
      </c>
      <c r="J5" s="77"/>
      <c r="K5" s="78"/>
      <c r="L5" s="77"/>
    </row>
    <row r="6" spans="1:13" s="4" customFormat="1" ht="12.75">
      <c r="A6" s="22"/>
      <c r="B6" s="27">
        <v>1</v>
      </c>
      <c r="C6" s="17" t="s">
        <v>9</v>
      </c>
      <c r="D6" s="18">
        <f>SUMIF(C$15:C$1003,C6,K$15:K$1003)</f>
        <v>0</v>
      </c>
      <c r="E6" s="18">
        <f>D6-SUMIF($C$13:$C$42,C6,$K$13:$K$42)</f>
        <v>0</v>
      </c>
      <c r="F6" s="19"/>
      <c r="G6" s="23" t="s">
        <v>11</v>
      </c>
      <c r="H6" s="18">
        <f>SUMIFS($K$15:$K$1003,$D$15:$D$1003,$G6,$C$15:$C$1003,H$5)</f>
        <v>0</v>
      </c>
      <c r="I6" s="80">
        <f>IF(H6=0,0,H6/$H$10)</f>
        <v>0</v>
      </c>
      <c r="J6" s="77"/>
      <c r="K6" s="78"/>
      <c r="L6" s="77"/>
    </row>
    <row r="7" spans="1:13" s="4" customFormat="1" ht="12.75">
      <c r="A7" s="22"/>
      <c r="B7" s="27">
        <v>2</v>
      </c>
      <c r="C7" s="17" t="s">
        <v>12</v>
      </c>
      <c r="D7" s="18">
        <f t="shared" ref="D7:D9" si="0">SUMIF(C$15:C$1003,C7,K$15:K$1003)</f>
        <v>0</v>
      </c>
      <c r="E7" s="18">
        <f>D7-SUMIF($C$13:$C$42,C7,$K$13:$K$42)</f>
        <v>0</v>
      </c>
      <c r="F7" s="19"/>
      <c r="G7" s="23" t="s">
        <v>13</v>
      </c>
      <c r="H7" s="18">
        <f t="shared" ref="H7:H9" si="1">SUMIFS($K$15:$K$1003,$D$15:$D$1003,$G7,$C$15:$C$1003,H$5)</f>
        <v>0</v>
      </c>
      <c r="I7" s="80">
        <f t="shared" ref="I7:I10" si="2">IF(H7=0,0,H7/$H$10)</f>
        <v>0</v>
      </c>
      <c r="J7" s="77"/>
      <c r="K7" s="78"/>
      <c r="L7" s="77"/>
    </row>
    <row r="8" spans="1:13" s="4" customFormat="1" ht="12.75">
      <c r="A8" s="22"/>
      <c r="B8" s="27">
        <v>3</v>
      </c>
      <c r="C8" s="17" t="s">
        <v>14</v>
      </c>
      <c r="D8" s="18">
        <f t="shared" si="0"/>
        <v>0</v>
      </c>
      <c r="E8" s="18">
        <f>D8-SUMIF($C$13:$C$42,C8,$K$13:$K$42)</f>
        <v>0</v>
      </c>
      <c r="F8" s="19"/>
      <c r="G8" s="23" t="s">
        <v>15</v>
      </c>
      <c r="H8" s="18">
        <f t="shared" si="1"/>
        <v>0</v>
      </c>
      <c r="I8" s="80">
        <f t="shared" si="2"/>
        <v>0</v>
      </c>
      <c r="J8" s="77"/>
      <c r="K8" s="78"/>
      <c r="L8" s="77"/>
    </row>
    <row r="9" spans="1:13" s="4" customFormat="1" ht="12.75">
      <c r="A9" s="22"/>
      <c r="B9" s="27">
        <v>4</v>
      </c>
      <c r="C9" s="17" t="s">
        <v>16</v>
      </c>
      <c r="D9" s="18">
        <f t="shared" si="0"/>
        <v>0</v>
      </c>
      <c r="E9" s="18">
        <f>D9-SUMIF($C$13:$C$42,C9,$K$13:$K$42)</f>
        <v>0</v>
      </c>
      <c r="F9" s="19"/>
      <c r="G9" s="23" t="s">
        <v>17</v>
      </c>
      <c r="H9" s="18">
        <f t="shared" si="1"/>
        <v>0</v>
      </c>
      <c r="I9" s="80">
        <f t="shared" si="2"/>
        <v>0</v>
      </c>
      <c r="J9" s="77"/>
      <c r="K9" s="78"/>
      <c r="L9" s="77"/>
    </row>
    <row r="10" spans="1:13" s="4" customFormat="1" ht="12.75">
      <c r="A10" s="22"/>
      <c r="B10" s="16"/>
      <c r="C10" s="17" t="s">
        <v>18</v>
      </c>
      <c r="D10" s="18">
        <f>SUM(D6:D9)</f>
        <v>0</v>
      </c>
      <c r="E10" s="18">
        <f>SUM(E6:E9)</f>
        <v>0</v>
      </c>
      <c r="F10" s="19"/>
      <c r="G10" s="23"/>
      <c r="H10" s="18">
        <f>SUM(H6:H9)</f>
        <v>0</v>
      </c>
      <c r="I10" s="80">
        <f t="shared" si="2"/>
        <v>0</v>
      </c>
      <c r="J10" s="77"/>
      <c r="K10" s="78"/>
      <c r="L10" s="77"/>
    </row>
    <row r="11" spans="1:13" s="3" customFormat="1" ht="12.75">
      <c r="A11" s="15"/>
      <c r="B11" s="16"/>
      <c r="C11" s="17" t="s">
        <v>7</v>
      </c>
      <c r="D11" s="18">
        <f>D10-K43</f>
        <v>0</v>
      </c>
      <c r="E11" s="18"/>
      <c r="F11" s="19"/>
      <c r="G11" s="20"/>
      <c r="H11" s="21" t="b">
        <f>D6=H10</f>
        <v>1</v>
      </c>
      <c r="I11" s="79"/>
      <c r="J11" s="77"/>
      <c r="K11" s="78"/>
      <c r="L11" s="77"/>
      <c r="M11" s="4"/>
    </row>
    <row r="12" spans="1:13" s="1" customFormat="1" ht="15.75" customHeight="1">
      <c r="A12" s="11"/>
      <c r="B12" s="28"/>
      <c r="C12" s="29"/>
      <c r="D12" s="30"/>
      <c r="E12" s="29"/>
      <c r="F12" s="31"/>
      <c r="G12" s="29"/>
      <c r="H12" s="32"/>
      <c r="I12" s="29"/>
      <c r="J12" s="29"/>
      <c r="K12" s="81" t="s">
        <v>19</v>
      </c>
      <c r="L12" s="82">
        <f>SUM(L15:L481)-K43</f>
        <v>0</v>
      </c>
      <c r="M12" s="83"/>
    </row>
    <row r="13" spans="1:13" s="5" customFormat="1" ht="28.5" customHeight="1">
      <c r="B13" s="33" t="s">
        <v>20</v>
      </c>
      <c r="C13" s="34" t="s">
        <v>21</v>
      </c>
      <c r="D13" s="34" t="s">
        <v>22</v>
      </c>
      <c r="E13" s="35" t="s">
        <v>23</v>
      </c>
      <c r="F13" s="34" t="s">
        <v>24</v>
      </c>
      <c r="G13" s="36" t="s">
        <v>25</v>
      </c>
      <c r="H13" s="37" t="s">
        <v>26</v>
      </c>
      <c r="I13" s="37" t="s">
        <v>27</v>
      </c>
      <c r="J13" s="34" t="s">
        <v>28</v>
      </c>
      <c r="K13" s="84" t="s">
        <v>29</v>
      </c>
      <c r="L13" s="85" t="s">
        <v>30</v>
      </c>
    </row>
    <row r="14" spans="1:13" s="5" customFormat="1" ht="20.25" customHeight="1">
      <c r="B14" s="38" t="s">
        <v>4</v>
      </c>
      <c r="C14" s="39" t="s">
        <v>31</v>
      </c>
      <c r="D14" s="40" t="s">
        <v>32</v>
      </c>
      <c r="E14" s="41" t="s">
        <v>33</v>
      </c>
      <c r="F14" s="40" t="s">
        <v>34</v>
      </c>
      <c r="G14" s="40" t="s">
        <v>35</v>
      </c>
      <c r="H14" s="40" t="s">
        <v>36</v>
      </c>
      <c r="I14" s="86" t="s">
        <v>37</v>
      </c>
      <c r="J14" s="40" t="s">
        <v>38</v>
      </c>
      <c r="K14" s="87" t="s">
        <v>39</v>
      </c>
      <c r="L14" s="88" t="s">
        <v>40</v>
      </c>
    </row>
    <row r="15" spans="1:13" s="5" customFormat="1" ht="21" customHeight="1">
      <c r="B15" s="110" t="s">
        <v>41</v>
      </c>
      <c r="C15" s="42" t="s">
        <v>42</v>
      </c>
      <c r="D15" s="42" t="s">
        <v>43</v>
      </c>
      <c r="E15" s="43">
        <v>1.1000000000000001</v>
      </c>
      <c r="F15" s="44" t="s">
        <v>44</v>
      </c>
      <c r="G15" s="45"/>
      <c r="H15" s="46"/>
      <c r="I15" s="89"/>
      <c r="J15" s="90"/>
      <c r="K15" s="91">
        <f>H15*I15</f>
        <v>0</v>
      </c>
      <c r="L15" s="116"/>
    </row>
    <row r="16" spans="1:13" s="5" customFormat="1" ht="21" customHeight="1">
      <c r="B16" s="111"/>
      <c r="C16" s="42" t="s">
        <v>42</v>
      </c>
      <c r="D16" s="42" t="s">
        <v>43</v>
      </c>
      <c r="E16" s="43">
        <v>1.2</v>
      </c>
      <c r="F16" s="44" t="s">
        <v>44</v>
      </c>
      <c r="G16" s="45"/>
      <c r="H16" s="46"/>
      <c r="I16" s="89"/>
      <c r="J16" s="90"/>
      <c r="K16" s="91">
        <f t="shared" ref="K16:K39" si="3">H16*I16</f>
        <v>0</v>
      </c>
      <c r="L16" s="117"/>
    </row>
    <row r="17" spans="2:12" s="5" customFormat="1" ht="21" customHeight="1">
      <c r="B17" s="111"/>
      <c r="C17" s="42"/>
      <c r="D17" s="42"/>
      <c r="E17" s="43">
        <v>1.3</v>
      </c>
      <c r="F17" s="44"/>
      <c r="G17" s="45"/>
      <c r="H17" s="46"/>
      <c r="I17" s="89"/>
      <c r="J17" s="90"/>
      <c r="K17" s="91">
        <f t="shared" si="3"/>
        <v>0</v>
      </c>
      <c r="L17" s="117"/>
    </row>
    <row r="18" spans="2:12" s="5" customFormat="1" ht="21" customHeight="1">
      <c r="B18" s="111"/>
      <c r="C18" s="42"/>
      <c r="D18" s="42"/>
      <c r="E18" s="43">
        <v>1.4</v>
      </c>
      <c r="F18" s="44"/>
      <c r="G18" s="47"/>
      <c r="H18" s="46"/>
      <c r="I18" s="89"/>
      <c r="J18" s="90"/>
      <c r="K18" s="91">
        <f t="shared" si="3"/>
        <v>0</v>
      </c>
      <c r="L18" s="117"/>
    </row>
    <row r="19" spans="2:12" s="5" customFormat="1" ht="21" customHeight="1">
      <c r="B19" s="111"/>
      <c r="C19" s="42"/>
      <c r="D19" s="42"/>
      <c r="E19" s="43">
        <v>1.5</v>
      </c>
      <c r="F19" s="44"/>
      <c r="G19" s="47"/>
      <c r="H19" s="46"/>
      <c r="I19" s="89"/>
      <c r="J19" s="90"/>
      <c r="K19" s="91">
        <f t="shared" si="3"/>
        <v>0</v>
      </c>
      <c r="L19" s="117"/>
    </row>
    <row r="20" spans="2:12" s="5" customFormat="1" ht="21" customHeight="1">
      <c r="B20" s="110" t="s">
        <v>45</v>
      </c>
      <c r="C20" s="34" t="s">
        <v>21</v>
      </c>
      <c r="D20" s="34" t="s">
        <v>22</v>
      </c>
      <c r="E20" s="48" t="s">
        <v>23</v>
      </c>
      <c r="F20" s="49" t="s">
        <v>46</v>
      </c>
      <c r="G20" s="50" t="s">
        <v>47</v>
      </c>
      <c r="H20" s="51" t="s">
        <v>48</v>
      </c>
      <c r="I20" s="92" t="s">
        <v>49</v>
      </c>
      <c r="J20" s="49" t="s">
        <v>28</v>
      </c>
      <c r="K20" s="93" t="s">
        <v>50</v>
      </c>
      <c r="L20" s="117"/>
    </row>
    <row r="21" spans="2:12" s="5" customFormat="1" ht="21" customHeight="1">
      <c r="B21" s="111"/>
      <c r="C21" s="52" t="s">
        <v>51</v>
      </c>
      <c r="D21" s="53" t="s">
        <v>52</v>
      </c>
      <c r="E21" s="112">
        <v>2.1</v>
      </c>
      <c r="F21" s="113"/>
      <c r="G21" s="45"/>
      <c r="H21" s="54"/>
      <c r="I21" s="89"/>
      <c r="J21" s="90"/>
      <c r="K21" s="91">
        <f t="shared" si="3"/>
        <v>0</v>
      </c>
      <c r="L21" s="117"/>
    </row>
    <row r="22" spans="2:12" s="5" customFormat="1" ht="21" customHeight="1">
      <c r="B22" s="111"/>
      <c r="C22" s="52" t="s">
        <v>51</v>
      </c>
      <c r="D22" s="53" t="s">
        <v>52</v>
      </c>
      <c r="E22" s="112"/>
      <c r="F22" s="114"/>
      <c r="G22" s="45"/>
      <c r="H22" s="54"/>
      <c r="I22" s="89"/>
      <c r="J22" s="90"/>
      <c r="K22" s="91">
        <f t="shared" si="3"/>
        <v>0</v>
      </c>
      <c r="L22" s="117"/>
    </row>
    <row r="23" spans="2:12" s="5" customFormat="1" ht="21" customHeight="1">
      <c r="B23" s="111"/>
      <c r="C23" s="52" t="s">
        <v>42</v>
      </c>
      <c r="D23" s="53" t="s">
        <v>52</v>
      </c>
      <c r="E23" s="112">
        <v>2.2000000000000002</v>
      </c>
      <c r="F23" s="115"/>
      <c r="G23" s="45"/>
      <c r="H23" s="54"/>
      <c r="I23" s="89"/>
      <c r="J23" s="90"/>
      <c r="K23" s="91">
        <f t="shared" si="3"/>
        <v>0</v>
      </c>
      <c r="L23" s="117"/>
    </row>
    <row r="24" spans="2:12" s="5" customFormat="1" ht="21" customHeight="1">
      <c r="B24" s="111"/>
      <c r="C24" s="52"/>
      <c r="D24" s="53"/>
      <c r="E24" s="112"/>
      <c r="F24" s="115"/>
      <c r="G24" s="45"/>
      <c r="H24" s="54"/>
      <c r="I24" s="89"/>
      <c r="J24" s="90"/>
      <c r="K24" s="91">
        <f t="shared" si="3"/>
        <v>0</v>
      </c>
      <c r="L24" s="117"/>
    </row>
    <row r="25" spans="2:12" s="5" customFormat="1" ht="21" customHeight="1">
      <c r="B25" s="111"/>
      <c r="C25" s="52"/>
      <c r="D25" s="53"/>
      <c r="E25" s="112"/>
      <c r="F25" s="115"/>
      <c r="G25" s="45"/>
      <c r="H25" s="54"/>
      <c r="I25" s="89"/>
      <c r="J25" s="90"/>
      <c r="K25" s="91"/>
      <c r="L25" s="117"/>
    </row>
    <row r="26" spans="2:12" s="5" customFormat="1" ht="21" customHeight="1">
      <c r="B26" s="111"/>
      <c r="C26" s="52"/>
      <c r="D26" s="53"/>
      <c r="E26" s="112"/>
      <c r="F26" s="115"/>
      <c r="G26" s="45"/>
      <c r="H26" s="54"/>
      <c r="I26" s="89"/>
      <c r="J26" s="90"/>
      <c r="K26" s="91">
        <f t="shared" si="3"/>
        <v>0</v>
      </c>
      <c r="L26" s="117"/>
    </row>
    <row r="27" spans="2:12" s="5" customFormat="1" ht="21" customHeight="1">
      <c r="B27" s="111"/>
      <c r="C27" s="52"/>
      <c r="D27" s="53"/>
      <c r="E27" s="112">
        <v>2.2999999999999998</v>
      </c>
      <c r="F27" s="115"/>
      <c r="G27" s="45"/>
      <c r="H27" s="54"/>
      <c r="I27" s="89"/>
      <c r="J27" s="90"/>
      <c r="K27" s="91">
        <f t="shared" si="3"/>
        <v>0</v>
      </c>
      <c r="L27" s="117"/>
    </row>
    <row r="28" spans="2:12" s="5" customFormat="1" ht="21" customHeight="1">
      <c r="B28" s="111"/>
      <c r="C28" s="52"/>
      <c r="D28" s="53"/>
      <c r="E28" s="112"/>
      <c r="F28" s="115"/>
      <c r="G28" s="45"/>
      <c r="H28" s="54"/>
      <c r="I28" s="89"/>
      <c r="J28" s="90"/>
      <c r="K28" s="91">
        <f t="shared" si="3"/>
        <v>0</v>
      </c>
      <c r="L28" s="117"/>
    </row>
    <row r="29" spans="2:12" s="5" customFormat="1" ht="21" customHeight="1">
      <c r="B29" s="111"/>
      <c r="C29" s="52"/>
      <c r="D29" s="53"/>
      <c r="E29" s="112">
        <v>2.4</v>
      </c>
      <c r="F29" s="115"/>
      <c r="G29" s="45"/>
      <c r="H29" s="54"/>
      <c r="I29" s="89"/>
      <c r="J29" s="90"/>
      <c r="K29" s="91">
        <f t="shared" si="3"/>
        <v>0</v>
      </c>
      <c r="L29" s="117"/>
    </row>
    <row r="30" spans="2:12" s="5" customFormat="1" ht="21" customHeight="1">
      <c r="B30" s="111"/>
      <c r="C30" s="52"/>
      <c r="D30" s="53"/>
      <c r="E30" s="112"/>
      <c r="F30" s="115"/>
      <c r="G30" s="45"/>
      <c r="H30" s="54"/>
      <c r="I30" s="89"/>
      <c r="J30" s="90"/>
      <c r="K30" s="91">
        <f t="shared" si="3"/>
        <v>0</v>
      </c>
      <c r="L30" s="117"/>
    </row>
    <row r="31" spans="2:12" s="5" customFormat="1" ht="21" customHeight="1">
      <c r="B31" s="111"/>
      <c r="C31" s="52"/>
      <c r="D31" s="53"/>
      <c r="E31" s="112"/>
      <c r="F31" s="115"/>
      <c r="G31" s="45"/>
      <c r="H31" s="54"/>
      <c r="I31" s="89"/>
      <c r="J31" s="90"/>
      <c r="K31" s="91">
        <f t="shared" si="3"/>
        <v>0</v>
      </c>
      <c r="L31" s="117"/>
    </row>
    <row r="32" spans="2:12" s="5" customFormat="1" ht="21" customHeight="1">
      <c r="B32" s="111"/>
      <c r="C32" s="52"/>
      <c r="D32" s="53"/>
      <c r="E32" s="112">
        <v>2.5</v>
      </c>
      <c r="F32" s="115"/>
      <c r="G32" s="45"/>
      <c r="H32" s="54"/>
      <c r="I32" s="89"/>
      <c r="J32" s="90"/>
      <c r="K32" s="91">
        <f t="shared" si="3"/>
        <v>0</v>
      </c>
      <c r="L32" s="117"/>
    </row>
    <row r="33" spans="2:13" s="5" customFormat="1" ht="21" customHeight="1">
      <c r="B33" s="111"/>
      <c r="C33" s="52"/>
      <c r="D33" s="53"/>
      <c r="E33" s="112"/>
      <c r="F33" s="115"/>
      <c r="G33" s="45"/>
      <c r="H33" s="54"/>
      <c r="I33" s="89"/>
      <c r="J33" s="90"/>
      <c r="K33" s="91">
        <f t="shared" si="3"/>
        <v>0</v>
      </c>
      <c r="L33" s="117"/>
    </row>
    <row r="34" spans="2:13" s="5" customFormat="1" ht="21" customHeight="1">
      <c r="B34" s="111"/>
      <c r="C34" s="52"/>
      <c r="D34" s="53"/>
      <c r="E34" s="112">
        <v>2.6</v>
      </c>
      <c r="F34" s="115"/>
      <c r="G34" s="45"/>
      <c r="H34" s="54"/>
      <c r="I34" s="89"/>
      <c r="J34" s="90"/>
      <c r="K34" s="91">
        <f t="shared" si="3"/>
        <v>0</v>
      </c>
      <c r="L34" s="117"/>
    </row>
    <row r="35" spans="2:13" s="5" customFormat="1" ht="21" customHeight="1">
      <c r="B35" s="111"/>
      <c r="C35" s="52"/>
      <c r="D35" s="53"/>
      <c r="E35" s="112"/>
      <c r="F35" s="115"/>
      <c r="G35" s="45"/>
      <c r="H35" s="54"/>
      <c r="I35" s="89"/>
      <c r="J35" s="90"/>
      <c r="K35" s="91">
        <f t="shared" si="3"/>
        <v>0</v>
      </c>
      <c r="L35" s="117"/>
    </row>
    <row r="36" spans="2:13" s="5" customFormat="1" ht="21" customHeight="1">
      <c r="B36" s="111"/>
      <c r="C36" s="52"/>
      <c r="D36" s="53"/>
      <c r="E36" s="112">
        <v>2.7</v>
      </c>
      <c r="F36" s="115"/>
      <c r="G36" s="45"/>
      <c r="H36" s="54"/>
      <c r="I36" s="89"/>
      <c r="J36" s="90"/>
      <c r="K36" s="91">
        <f t="shared" si="3"/>
        <v>0</v>
      </c>
      <c r="L36" s="117"/>
    </row>
    <row r="37" spans="2:13" s="5" customFormat="1" ht="21" customHeight="1">
      <c r="B37" s="111"/>
      <c r="C37" s="52"/>
      <c r="D37" s="53"/>
      <c r="E37" s="112"/>
      <c r="F37" s="115"/>
      <c r="G37" s="45"/>
      <c r="H37" s="54"/>
      <c r="I37" s="89"/>
      <c r="J37" s="90"/>
      <c r="K37" s="91">
        <f t="shared" si="3"/>
        <v>0</v>
      </c>
      <c r="L37" s="117"/>
    </row>
    <row r="38" spans="2:13" s="5" customFormat="1" ht="21" customHeight="1">
      <c r="B38" s="111"/>
      <c r="C38" s="52"/>
      <c r="D38" s="53"/>
      <c r="E38" s="112">
        <v>2.8</v>
      </c>
      <c r="F38" s="115"/>
      <c r="G38" s="45"/>
      <c r="H38" s="54"/>
      <c r="I38" s="89"/>
      <c r="J38" s="90"/>
      <c r="K38" s="91">
        <f t="shared" si="3"/>
        <v>0</v>
      </c>
      <c r="L38" s="117"/>
    </row>
    <row r="39" spans="2:13" s="5" customFormat="1" ht="21" customHeight="1">
      <c r="B39" s="111"/>
      <c r="C39" s="52"/>
      <c r="D39" s="53"/>
      <c r="E39" s="112"/>
      <c r="F39" s="115"/>
      <c r="G39" s="45"/>
      <c r="H39" s="54"/>
      <c r="I39" s="89"/>
      <c r="J39" s="90"/>
      <c r="K39" s="91">
        <f t="shared" si="3"/>
        <v>0</v>
      </c>
      <c r="L39" s="117"/>
    </row>
    <row r="40" spans="2:13" s="5" customFormat="1" ht="21" customHeight="1">
      <c r="B40" s="111"/>
      <c r="C40" s="52" t="s">
        <v>53</v>
      </c>
      <c r="D40" s="53" t="s">
        <v>52</v>
      </c>
      <c r="E40" s="43"/>
      <c r="F40" s="55" t="s">
        <v>54</v>
      </c>
      <c r="G40" s="56" t="s">
        <v>55</v>
      </c>
      <c r="H40" s="54"/>
      <c r="I40" s="94"/>
      <c r="J40" s="95">
        <v>0.02</v>
      </c>
      <c r="K40" s="91">
        <f>SUM(K21:K39)*5%</f>
        <v>0</v>
      </c>
      <c r="L40" s="117"/>
    </row>
    <row r="41" spans="2:13" s="5" customFormat="1" ht="39.950000000000003" customHeight="1">
      <c r="B41" s="57" t="s">
        <v>56</v>
      </c>
      <c r="C41" s="44" t="s">
        <v>51</v>
      </c>
      <c r="D41" s="58" t="s">
        <v>57</v>
      </c>
      <c r="E41" s="59"/>
      <c r="F41" s="56"/>
      <c r="G41" s="56" t="s">
        <v>58</v>
      </c>
      <c r="H41" s="60"/>
      <c r="I41" s="96"/>
      <c r="J41" s="95">
        <v>0.1</v>
      </c>
      <c r="K41" s="97">
        <f>SUM(K15:K40)*10%</f>
        <v>0</v>
      </c>
      <c r="L41" s="117"/>
    </row>
    <row r="42" spans="2:13" s="5" customFormat="1" ht="39" customHeight="1">
      <c r="B42" s="61" t="s">
        <v>59</v>
      </c>
      <c r="C42" s="62" t="s">
        <v>53</v>
      </c>
      <c r="D42" s="63" t="s">
        <v>60</v>
      </c>
      <c r="E42" s="64"/>
      <c r="F42" s="65"/>
      <c r="G42" s="65" t="s">
        <v>61</v>
      </c>
      <c r="H42" s="66"/>
      <c r="I42" s="98"/>
      <c r="J42" s="99" t="s">
        <v>62</v>
      </c>
      <c r="K42" s="100">
        <f>SUM(K15:K40)*3.56%</f>
        <v>0</v>
      </c>
      <c r="L42" s="118"/>
    </row>
    <row r="43" spans="2:13" s="5" customFormat="1" ht="30" customHeight="1">
      <c r="B43" s="67"/>
      <c r="C43" s="106" t="s">
        <v>63</v>
      </c>
      <c r="D43" s="107"/>
      <c r="E43" s="68"/>
      <c r="F43" s="69"/>
      <c r="G43" s="70"/>
      <c r="H43" s="71"/>
      <c r="I43" s="101"/>
      <c r="J43" s="102"/>
      <c r="K43" s="103">
        <f>SUM(K15:K42)</f>
        <v>0</v>
      </c>
      <c r="L43" s="104"/>
    </row>
    <row r="44" spans="2:13" ht="31.5" customHeight="1">
      <c r="C44" s="72" t="s">
        <v>64</v>
      </c>
    </row>
    <row r="45" spans="2:13" ht="31.5" customHeight="1">
      <c r="C45" s="108" t="s">
        <v>65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2:13" ht="31.5" customHeight="1">
      <c r="C46" s="109" t="s">
        <v>66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</row>
    <row r="47" spans="2:13" ht="106.5" customHeight="1">
      <c r="C47" s="119" t="s">
        <v>68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</row>
    <row r="48" spans="2:13" ht="22.5" customHeight="1">
      <c r="C48" s="6" t="s">
        <v>67</v>
      </c>
    </row>
    <row r="49" spans="3:13" ht="81" customHeight="1">
      <c r="C49" s="119" t="s">
        <v>69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</sheetData>
  <sheetProtection password="C668" sheet="1" objects="1" scenarios="1" formatCells="0" formatColumns="0" formatRows="0" insertColumns="0" insertRows="0" deleteColumns="0" deleteRows="0" autoFilter="0" pivotTables="0"/>
  <mergeCells count="25">
    <mergeCell ref="C49:M49"/>
    <mergeCell ref="B15:B19"/>
    <mergeCell ref="B20:B40"/>
    <mergeCell ref="E21:E22"/>
    <mergeCell ref="E23:E26"/>
    <mergeCell ref="E27:E28"/>
    <mergeCell ref="E29:E31"/>
    <mergeCell ref="E32:E33"/>
    <mergeCell ref="E34:E35"/>
    <mergeCell ref="E36:E37"/>
    <mergeCell ref="E38:E39"/>
    <mergeCell ref="F21:F22"/>
    <mergeCell ref="F23:F26"/>
    <mergeCell ref="F27:F28"/>
    <mergeCell ref="F29:F31"/>
    <mergeCell ref="F32:F33"/>
    <mergeCell ref="B2:L2"/>
    <mergeCell ref="C43:D43"/>
    <mergeCell ref="C45:M45"/>
    <mergeCell ref="C46:M46"/>
    <mergeCell ref="C47:M47"/>
    <mergeCell ref="F34:F35"/>
    <mergeCell ref="F36:F37"/>
    <mergeCell ref="F38:F39"/>
    <mergeCell ref="L15:L42"/>
  </mergeCells>
  <phoneticPr fontId="12" type="noConversion"/>
  <dataValidations count="6">
    <dataValidation type="list" allowBlank="1" showInputMessage="1" showErrorMessage="1" sqref="D41">
      <formula1>$G$8</formula1>
    </dataValidation>
    <dataValidation type="list" allowBlank="1" showInputMessage="1" showErrorMessage="1" sqref="D42">
      <formula1>$G$9</formula1>
    </dataValidation>
    <dataValidation type="list" allowBlank="1" showInputMessage="1" showErrorMessage="1" sqref="C15:C19 C21:C42">
      <formula1>$C$6:$C$9</formula1>
    </dataValidation>
    <dataValidation type="list" allowBlank="1" showInputMessage="1" showErrorMessage="1" sqref="D15:D19">
      <formula1>$G$6</formula1>
    </dataValidation>
    <dataValidation type="list" allowBlank="1" showInputMessage="1" showErrorMessage="1" sqref="D21:D40">
      <formula1>$G$7</formula1>
    </dataValidation>
    <dataValidation type="list" allowBlank="1" showInputMessage="1" showErrorMessage="1" sqref="F15:F19">
      <formula1>"项目助理,项目执行人员,项目主管（管理人员）,项目督导(顾问),员工团队建设"</formula1>
    </dataValidation>
  </dataValidations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1.项目预算申请表(空白）</vt:lpstr>
      <vt:lpstr>'1.项目预算申请表(空白）'!Print_Area</vt:lpstr>
      <vt:lpstr>'1.项目预算申请表(空白）'!Print_Titles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suixin.zhu</dc:creator>
  <cp:lastModifiedBy>think</cp:lastModifiedBy>
  <cp:lastPrinted>2018-02-27T07:19:00Z</cp:lastPrinted>
  <dcterms:created xsi:type="dcterms:W3CDTF">2017-09-26T07:45:00Z</dcterms:created>
  <dcterms:modified xsi:type="dcterms:W3CDTF">2019-08-21T14:25:46Z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